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40" yWindow="400" windowWidth="25520" windowHeight="13600" activeTab="1"/>
  </bookViews>
  <sheets>
    <sheet name="Plasmid Concentrations - Table " sheetId="1" r:id="rId1"/>
    <sheet name="Tal Design Input - Table 1" sheetId="2" r:id="rId2"/>
    <sheet name="Tal_Recipe Generator" sheetId="3" r:id="rId3"/>
    <sheet name="Printable Recipes" sheetId="4" r:id="rId4"/>
    <sheet name="Talen Log" sheetId="5" r:id="rId5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2" i="1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K11"/>
  <c r="C11"/>
  <c r="J11"/>
  <c r="I11"/>
  <c r="H11"/>
  <c r="G11"/>
  <c r="K10"/>
  <c r="C10"/>
  <c r="J10"/>
  <c r="I10"/>
  <c r="H10"/>
  <c r="G10"/>
  <c r="K9"/>
  <c r="C9"/>
  <c r="J9"/>
  <c r="I9"/>
  <c r="H9"/>
  <c r="G9"/>
  <c r="K8"/>
  <c r="C8"/>
  <c r="J8"/>
  <c r="I8"/>
  <c r="H8"/>
  <c r="G8"/>
  <c r="K7"/>
  <c r="C7"/>
  <c r="J7"/>
  <c r="I7"/>
  <c r="H7"/>
  <c r="G7"/>
  <c r="K6"/>
  <c r="C6"/>
  <c r="J6"/>
  <c r="I6"/>
  <c r="H6"/>
  <c r="G6"/>
  <c r="K5"/>
  <c r="C5"/>
  <c r="J5"/>
  <c r="I5"/>
  <c r="H5"/>
  <c r="G5"/>
  <c r="K4"/>
  <c r="C4"/>
  <c r="J4"/>
  <c r="I4"/>
  <c r="H4"/>
  <c r="G4"/>
  <c r="K3"/>
  <c r="C3"/>
  <c r="J3"/>
  <c r="I3"/>
  <c r="H3"/>
  <c r="G3"/>
  <c r="K2"/>
  <c r="C2"/>
  <c r="J2"/>
  <c r="I2"/>
  <c r="H2"/>
  <c r="G2"/>
  <c r="BG71" i="4"/>
  <c r="BC71"/>
  <c r="AY71"/>
  <c r="AU71"/>
  <c r="AR71"/>
  <c r="AN71"/>
  <c r="AJ71"/>
  <c r="AF71"/>
  <c r="AC71"/>
  <c r="Y71"/>
  <c r="U71"/>
  <c r="Q71"/>
  <c r="Q1"/>
  <c r="U1"/>
  <c r="Y1"/>
  <c r="AC1"/>
  <c r="AF1"/>
  <c r="AJ1"/>
  <c r="AN1"/>
  <c r="AR1"/>
  <c r="AU1"/>
  <c r="AY1"/>
  <c r="BC1"/>
  <c r="BG1"/>
  <c r="Q3"/>
  <c r="R3"/>
  <c r="Q4"/>
  <c r="R4"/>
  <c r="Q5"/>
  <c r="R5"/>
  <c r="Q6"/>
  <c r="R6"/>
  <c r="Q7"/>
  <c r="R7"/>
  <c r="Q8"/>
  <c r="R8"/>
  <c r="Q9"/>
  <c r="R9"/>
  <c r="Q10"/>
  <c r="R10"/>
  <c r="Q11"/>
  <c r="R11"/>
  <c r="Q12"/>
  <c r="R12"/>
  <c r="Q13"/>
  <c r="R13"/>
  <c r="R14"/>
  <c r="R18"/>
  <c r="U3"/>
  <c r="V3"/>
  <c r="U4"/>
  <c r="V4"/>
  <c r="U5"/>
  <c r="V5"/>
  <c r="U6"/>
  <c r="V6"/>
  <c r="U7"/>
  <c r="V7"/>
  <c r="U8"/>
  <c r="V8"/>
  <c r="U9"/>
  <c r="V9"/>
  <c r="U10"/>
  <c r="V10"/>
  <c r="U11"/>
  <c r="V11"/>
  <c r="U12"/>
  <c r="V12"/>
  <c r="U13"/>
  <c r="V13"/>
  <c r="V14"/>
  <c r="V18"/>
  <c r="Y3"/>
  <c r="Z3"/>
  <c r="Y4"/>
  <c r="Z4"/>
  <c r="Y5"/>
  <c r="Z5"/>
  <c r="Y6"/>
  <c r="Z6"/>
  <c r="Y7"/>
  <c r="Z7"/>
  <c r="Y8"/>
  <c r="Z8"/>
  <c r="Y9"/>
  <c r="Z9"/>
  <c r="Y10"/>
  <c r="Z10"/>
  <c r="Y11"/>
  <c r="Z11"/>
  <c r="Y12"/>
  <c r="Z12"/>
  <c r="Y13"/>
  <c r="Z13"/>
  <c r="Z14"/>
  <c r="Z18"/>
  <c r="AC3"/>
  <c r="AD3"/>
  <c r="AC4"/>
  <c r="AD4"/>
  <c r="AC5"/>
  <c r="AD5"/>
  <c r="AC6"/>
  <c r="AD6"/>
  <c r="AC7"/>
  <c r="AD7"/>
  <c r="AC8"/>
  <c r="AD8"/>
  <c r="AC9"/>
  <c r="AD9"/>
  <c r="AC10"/>
  <c r="AD10"/>
  <c r="AC11"/>
  <c r="AD11"/>
  <c r="AC12"/>
  <c r="AD12"/>
  <c r="AC13"/>
  <c r="AD13"/>
  <c r="AD14"/>
  <c r="AD18"/>
  <c r="AF3"/>
  <c r="AG3"/>
  <c r="AF4"/>
  <c r="AG4"/>
  <c r="AF5"/>
  <c r="AG5"/>
  <c r="AF6"/>
  <c r="AG6"/>
  <c r="AF7"/>
  <c r="AG7"/>
  <c r="AF8"/>
  <c r="AG8"/>
  <c r="AF9"/>
  <c r="AG9"/>
  <c r="AF10"/>
  <c r="AG10"/>
  <c r="AF11"/>
  <c r="AG11"/>
  <c r="AF12"/>
  <c r="AG12"/>
  <c r="AF13"/>
  <c r="AG13"/>
  <c r="AG14"/>
  <c r="AG18"/>
  <c r="AJ3"/>
  <c r="AK3"/>
  <c r="AJ4"/>
  <c r="AK4"/>
  <c r="AJ5"/>
  <c r="AK5"/>
  <c r="AJ6"/>
  <c r="AK6"/>
  <c r="AJ7"/>
  <c r="AK7"/>
  <c r="AJ8"/>
  <c r="AK8"/>
  <c r="AJ9"/>
  <c r="AK9"/>
  <c r="AJ10"/>
  <c r="AK10"/>
  <c r="AJ11"/>
  <c r="AK11"/>
  <c r="AJ12"/>
  <c r="AK12"/>
  <c r="AJ13"/>
  <c r="AK13"/>
  <c r="AK14"/>
  <c r="AK18"/>
  <c r="AN3"/>
  <c r="AO3"/>
  <c r="AN4"/>
  <c r="AO4"/>
  <c r="AN5"/>
  <c r="AO5"/>
  <c r="AN6"/>
  <c r="AO6"/>
  <c r="AN7"/>
  <c r="AO7"/>
  <c r="AN8"/>
  <c r="AO8"/>
  <c r="AN9"/>
  <c r="AO9"/>
  <c r="AN10"/>
  <c r="AO10"/>
  <c r="AN11"/>
  <c r="AO11"/>
  <c r="AN12"/>
  <c r="AO12"/>
  <c r="AN13"/>
  <c r="AO13"/>
  <c r="AO14"/>
  <c r="AO18"/>
  <c r="AR3"/>
  <c r="AS3"/>
  <c r="AR4"/>
  <c r="AS4"/>
  <c r="AR5"/>
  <c r="AS5"/>
  <c r="AR6"/>
  <c r="AS6"/>
  <c r="AR7"/>
  <c r="AS7"/>
  <c r="AR8"/>
  <c r="AS8"/>
  <c r="AR9"/>
  <c r="AS9"/>
  <c r="AR10"/>
  <c r="AS10"/>
  <c r="AR11"/>
  <c r="AS11"/>
  <c r="AR12"/>
  <c r="AS12"/>
  <c r="AR13"/>
  <c r="AS13"/>
  <c r="AS14"/>
  <c r="AS18"/>
  <c r="AU3"/>
  <c r="AV3"/>
  <c r="AU4"/>
  <c r="AV4"/>
  <c r="AU5"/>
  <c r="AV5"/>
  <c r="AU6"/>
  <c r="AV6"/>
  <c r="AU7"/>
  <c r="AV7"/>
  <c r="AU8"/>
  <c r="AV8"/>
  <c r="AU9"/>
  <c r="AV9"/>
  <c r="AU10"/>
  <c r="AV10"/>
  <c r="AU11"/>
  <c r="AV11"/>
  <c r="AU12"/>
  <c r="AV12"/>
  <c r="AU13"/>
  <c r="AV13"/>
  <c r="AV14"/>
  <c r="AV18"/>
  <c r="AY3"/>
  <c r="AZ3"/>
  <c r="AY4"/>
  <c r="AZ4"/>
  <c r="AY5"/>
  <c r="AZ5"/>
  <c r="AY6"/>
  <c r="AZ6"/>
  <c r="AY7"/>
  <c r="AZ7"/>
  <c r="AY8"/>
  <c r="AZ8"/>
  <c r="AY9"/>
  <c r="AZ9"/>
  <c r="AY10"/>
  <c r="AZ10"/>
  <c r="AY11"/>
  <c r="AZ11"/>
  <c r="AY12"/>
  <c r="AZ12"/>
  <c r="AY13"/>
  <c r="AZ13"/>
  <c r="AZ14"/>
  <c r="AZ18"/>
  <c r="BC3"/>
  <c r="BD3"/>
  <c r="BC4"/>
  <c r="BD4"/>
  <c r="BC5"/>
  <c r="BD5"/>
  <c r="BC6"/>
  <c r="BD6"/>
  <c r="BC7"/>
  <c r="BD7"/>
  <c r="BC8"/>
  <c r="BD8"/>
  <c r="BC9"/>
  <c r="BD9"/>
  <c r="BC10"/>
  <c r="BD10"/>
  <c r="BC11"/>
  <c r="BD11"/>
  <c r="BC12"/>
  <c r="BD12"/>
  <c r="BC13"/>
  <c r="BD13"/>
  <c r="BD14"/>
  <c r="BD18"/>
  <c r="BG3"/>
  <c r="BH3"/>
  <c r="BG4"/>
  <c r="BH4"/>
  <c r="BG5"/>
  <c r="BH5"/>
  <c r="BG6"/>
  <c r="BH6"/>
  <c r="BG7"/>
  <c r="BH7"/>
  <c r="BG8"/>
  <c r="BH8"/>
  <c r="BG9"/>
  <c r="BH9"/>
  <c r="BG10"/>
  <c r="BH10"/>
  <c r="BG11"/>
  <c r="BH11"/>
  <c r="BG12"/>
  <c r="BH12"/>
  <c r="BG13"/>
  <c r="BH13"/>
  <c r="BH14"/>
  <c r="BH18"/>
  <c r="Q20"/>
  <c r="U20"/>
  <c r="Y20"/>
  <c r="AC20"/>
  <c r="AF20"/>
  <c r="AJ20"/>
  <c r="AN20"/>
  <c r="AR20"/>
  <c r="AU20"/>
  <c r="AY20"/>
  <c r="BC20"/>
  <c r="BG20"/>
  <c r="AJ23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R34"/>
  <c r="R38"/>
  <c r="U22"/>
  <c r="V22"/>
  <c r="U23"/>
  <c r="V23"/>
  <c r="U24"/>
  <c r="V24"/>
  <c r="U25"/>
  <c r="V25"/>
  <c r="U26"/>
  <c r="V26"/>
  <c r="U27"/>
  <c r="V27"/>
  <c r="U28"/>
  <c r="V28"/>
  <c r="U29"/>
  <c r="V29"/>
  <c r="U30"/>
  <c r="V30"/>
  <c r="U31"/>
  <c r="V31"/>
  <c r="U32"/>
  <c r="V32"/>
  <c r="V34"/>
  <c r="V38"/>
  <c r="Y22"/>
  <c r="Z22"/>
  <c r="Y23"/>
  <c r="Z23"/>
  <c r="Y24"/>
  <c r="Z24"/>
  <c r="Y25"/>
  <c r="Z25"/>
  <c r="Y26"/>
  <c r="Z26"/>
  <c r="Y27"/>
  <c r="Z27"/>
  <c r="Y28"/>
  <c r="Z28"/>
  <c r="Y29"/>
  <c r="Z29"/>
  <c r="Y30"/>
  <c r="Z30"/>
  <c r="Y31"/>
  <c r="Z31"/>
  <c r="Y32"/>
  <c r="Z32"/>
  <c r="Z34"/>
  <c r="Z38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D34"/>
  <c r="AD38"/>
  <c r="AF22"/>
  <c r="AG22"/>
  <c r="AF23"/>
  <c r="AG23"/>
  <c r="AF24"/>
  <c r="AG24"/>
  <c r="AF25"/>
  <c r="AG25"/>
  <c r="AF26"/>
  <c r="AG26"/>
  <c r="AF27"/>
  <c r="AG27"/>
  <c r="AF28"/>
  <c r="AG28"/>
  <c r="AF29"/>
  <c r="AG29"/>
  <c r="AF30"/>
  <c r="AG30"/>
  <c r="AF31"/>
  <c r="AG31"/>
  <c r="AF32"/>
  <c r="AG32"/>
  <c r="AG34"/>
  <c r="AG38"/>
  <c r="AJ22"/>
  <c r="AK22"/>
  <c r="AJ24"/>
  <c r="AK23"/>
  <c r="AJ25"/>
  <c r="AK24"/>
  <c r="AJ26"/>
  <c r="AK25"/>
  <c r="AJ27"/>
  <c r="AK26"/>
  <c r="AJ28"/>
  <c r="AK27"/>
  <c r="AJ29"/>
  <c r="AK28"/>
  <c r="AJ30"/>
  <c r="AK29"/>
  <c r="AK30"/>
  <c r="AJ31"/>
  <c r="AK31"/>
  <c r="AJ32"/>
  <c r="AK32"/>
  <c r="AK34"/>
  <c r="AK38"/>
  <c r="AN22"/>
  <c r="AO22"/>
  <c r="AN23"/>
  <c r="AO23"/>
  <c r="AN24"/>
  <c r="AO24"/>
  <c r="AN25"/>
  <c r="AO25"/>
  <c r="AN26"/>
  <c r="AO26"/>
  <c r="AN27"/>
  <c r="AO27"/>
  <c r="AN28"/>
  <c r="AO28"/>
  <c r="AN29"/>
  <c r="AO29"/>
  <c r="AN30"/>
  <c r="AO30"/>
  <c r="AN31"/>
  <c r="AO31"/>
  <c r="AN32"/>
  <c r="AO32"/>
  <c r="AO34"/>
  <c r="AO38"/>
  <c r="AR22"/>
  <c r="AS22"/>
  <c r="AR23"/>
  <c r="AS23"/>
  <c r="AR24"/>
  <c r="AS24"/>
  <c r="AR25"/>
  <c r="AS25"/>
  <c r="AR26"/>
  <c r="AS26"/>
  <c r="AR27"/>
  <c r="AS27"/>
  <c r="AR28"/>
  <c r="AS28"/>
  <c r="AR29"/>
  <c r="AS29"/>
  <c r="AR30"/>
  <c r="AS30"/>
  <c r="AR31"/>
  <c r="AS31"/>
  <c r="AR32"/>
  <c r="AS32"/>
  <c r="AS34"/>
  <c r="AS38"/>
  <c r="AU22"/>
  <c r="AV22"/>
  <c r="AU23"/>
  <c r="AV23"/>
  <c r="AU24"/>
  <c r="AV24"/>
  <c r="AU25"/>
  <c r="AV25"/>
  <c r="AU26"/>
  <c r="AV26"/>
  <c r="AU27"/>
  <c r="AV27"/>
  <c r="AU28"/>
  <c r="AV28"/>
  <c r="AU29"/>
  <c r="AV29"/>
  <c r="AU30"/>
  <c r="AV30"/>
  <c r="AU31"/>
  <c r="AV31"/>
  <c r="AU32"/>
  <c r="AV32"/>
  <c r="AV34"/>
  <c r="AV38"/>
  <c r="AY22"/>
  <c r="AZ22"/>
  <c r="AY23"/>
  <c r="AZ23"/>
  <c r="AY24"/>
  <c r="AZ24"/>
  <c r="AY25"/>
  <c r="AZ25"/>
  <c r="AY26"/>
  <c r="AZ26"/>
  <c r="AY27"/>
  <c r="AZ27"/>
  <c r="AY28"/>
  <c r="AZ28"/>
  <c r="AY29"/>
  <c r="AZ29"/>
  <c r="AY30"/>
  <c r="AZ30"/>
  <c r="AY31"/>
  <c r="AZ31"/>
  <c r="AY32"/>
  <c r="AZ32"/>
  <c r="AZ34"/>
  <c r="AZ38"/>
  <c r="BC22"/>
  <c r="BD22"/>
  <c r="BC23"/>
  <c r="BD23"/>
  <c r="BC24"/>
  <c r="BD24"/>
  <c r="BC25"/>
  <c r="BD25"/>
  <c r="BC26"/>
  <c r="BD26"/>
  <c r="BC27"/>
  <c r="BD27"/>
  <c r="BC28"/>
  <c r="BD28"/>
  <c r="BC29"/>
  <c r="BD29"/>
  <c r="BC30"/>
  <c r="BD30"/>
  <c r="BC31"/>
  <c r="BD31"/>
  <c r="BC32"/>
  <c r="BD32"/>
  <c r="BD34"/>
  <c r="BD38"/>
  <c r="BG22"/>
  <c r="BH22"/>
  <c r="BG23"/>
  <c r="BH23"/>
  <c r="BG24"/>
  <c r="BH24"/>
  <c r="BG25"/>
  <c r="BH25"/>
  <c r="BG26"/>
  <c r="BH26"/>
  <c r="BG27"/>
  <c r="BH27"/>
  <c r="BG28"/>
  <c r="BH28"/>
  <c r="BG29"/>
  <c r="BH29"/>
  <c r="BG30"/>
  <c r="BH30"/>
  <c r="BG31"/>
  <c r="BH31"/>
  <c r="BG32"/>
  <c r="BH32"/>
  <c r="BH34"/>
  <c r="BH38"/>
  <c r="B39"/>
  <c r="F39"/>
  <c r="J39"/>
  <c r="N39"/>
  <c r="Q39"/>
  <c r="U39"/>
  <c r="Y39"/>
  <c r="AC39"/>
  <c r="AF39"/>
  <c r="AJ39"/>
  <c r="AN39"/>
  <c r="AR39"/>
  <c r="AU39"/>
  <c r="AY39"/>
  <c r="BC39"/>
  <c r="BG39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C52"/>
  <c r="C56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G52"/>
  <c r="G56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K52"/>
  <c r="K56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O52"/>
  <c r="O56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R52"/>
  <c r="R56"/>
  <c r="U41"/>
  <c r="V41"/>
  <c r="U42"/>
  <c r="V42"/>
  <c r="U43"/>
  <c r="V43"/>
  <c r="U44"/>
  <c r="V44"/>
  <c r="U45"/>
  <c r="V45"/>
  <c r="U46"/>
  <c r="V46"/>
  <c r="U47"/>
  <c r="V47"/>
  <c r="U48"/>
  <c r="V48"/>
  <c r="U49"/>
  <c r="V49"/>
  <c r="U50"/>
  <c r="V50"/>
  <c r="U51"/>
  <c r="V51"/>
  <c r="V52"/>
  <c r="V56"/>
  <c r="Y41"/>
  <c r="Z41"/>
  <c r="Y42"/>
  <c r="Z42"/>
  <c r="Y43"/>
  <c r="Z43"/>
  <c r="Y44"/>
  <c r="Z44"/>
  <c r="Y45"/>
  <c r="Z45"/>
  <c r="Y46"/>
  <c r="Z46"/>
  <c r="Y47"/>
  <c r="Z47"/>
  <c r="Y48"/>
  <c r="Z48"/>
  <c r="Y49"/>
  <c r="Z49"/>
  <c r="Y50"/>
  <c r="Z50"/>
  <c r="Y51"/>
  <c r="Z51"/>
  <c r="Z52"/>
  <c r="Z56"/>
  <c r="AC41"/>
  <c r="AD41"/>
  <c r="AC42"/>
  <c r="AD42"/>
  <c r="AC43"/>
  <c r="AD43"/>
  <c r="AC44"/>
  <c r="AD44"/>
  <c r="AC45"/>
  <c r="AD45"/>
  <c r="AC46"/>
  <c r="AD46"/>
  <c r="AC47"/>
  <c r="AD47"/>
  <c r="AC48"/>
  <c r="AD48"/>
  <c r="AC49"/>
  <c r="AD49"/>
  <c r="AC50"/>
  <c r="AD50"/>
  <c r="AC51"/>
  <c r="AD51"/>
  <c r="AD52"/>
  <c r="AD56"/>
  <c r="AF41"/>
  <c r="AG41"/>
  <c r="AF42"/>
  <c r="AG42"/>
  <c r="AF43"/>
  <c r="AG43"/>
  <c r="AF44"/>
  <c r="AG44"/>
  <c r="AF45"/>
  <c r="AG45"/>
  <c r="AF46"/>
  <c r="AG46"/>
  <c r="AF47"/>
  <c r="AG47"/>
  <c r="AF48"/>
  <c r="AG48"/>
  <c r="AF49"/>
  <c r="AG49"/>
  <c r="AF50"/>
  <c r="AG50"/>
  <c r="AF51"/>
  <c r="AG51"/>
  <c r="AG52"/>
  <c r="AG56"/>
  <c r="AJ41"/>
  <c r="AK41"/>
  <c r="AJ42"/>
  <c r="AK42"/>
  <c r="AJ43"/>
  <c r="AK43"/>
  <c r="AJ44"/>
  <c r="AK44"/>
  <c r="AJ45"/>
  <c r="AK45"/>
  <c r="AJ46"/>
  <c r="AK46"/>
  <c r="AJ47"/>
  <c r="AK47"/>
  <c r="AJ48"/>
  <c r="AK48"/>
  <c r="AJ49"/>
  <c r="AK49"/>
  <c r="AJ50"/>
  <c r="AK50"/>
  <c r="AJ51"/>
  <c r="AK51"/>
  <c r="AK52"/>
  <c r="AK56"/>
  <c r="AN41"/>
  <c r="AO41"/>
  <c r="AN42"/>
  <c r="AO42"/>
  <c r="AN43"/>
  <c r="AO43"/>
  <c r="AN44"/>
  <c r="AO44"/>
  <c r="AN45"/>
  <c r="AO45"/>
  <c r="AN46"/>
  <c r="AO46"/>
  <c r="AN47"/>
  <c r="AO47"/>
  <c r="AN48"/>
  <c r="AO48"/>
  <c r="AN49"/>
  <c r="AO49"/>
  <c r="AN50"/>
  <c r="AO50"/>
  <c r="AN51"/>
  <c r="AO51"/>
  <c r="AO52"/>
  <c r="AO56"/>
  <c r="AR41"/>
  <c r="AS41"/>
  <c r="AR42"/>
  <c r="AS42"/>
  <c r="AR43"/>
  <c r="AS43"/>
  <c r="AR44"/>
  <c r="AS44"/>
  <c r="AR45"/>
  <c r="AS45"/>
  <c r="AR46"/>
  <c r="AS46"/>
  <c r="AR47"/>
  <c r="AS47"/>
  <c r="AR48"/>
  <c r="AS48"/>
  <c r="AR49"/>
  <c r="AS49"/>
  <c r="AR50"/>
  <c r="AS50"/>
  <c r="AR51"/>
  <c r="AS51"/>
  <c r="AS52"/>
  <c r="AS56"/>
  <c r="AU41"/>
  <c r="AV41"/>
  <c r="AU42"/>
  <c r="AV42"/>
  <c r="AU43"/>
  <c r="AV43"/>
  <c r="AU44"/>
  <c r="AV44"/>
  <c r="AU45"/>
  <c r="AV45"/>
  <c r="AU46"/>
  <c r="AV46"/>
  <c r="AU47"/>
  <c r="AV47"/>
  <c r="AU48"/>
  <c r="AV48"/>
  <c r="AU49"/>
  <c r="AV49"/>
  <c r="AU50"/>
  <c r="AV50"/>
  <c r="AU51"/>
  <c r="AV51"/>
  <c r="AV52"/>
  <c r="AV56"/>
  <c r="AY41"/>
  <c r="AZ41"/>
  <c r="AY42"/>
  <c r="AZ42"/>
  <c r="AY43"/>
  <c r="AZ43"/>
  <c r="AY44"/>
  <c r="AZ44"/>
  <c r="AY45"/>
  <c r="AZ45"/>
  <c r="AY46"/>
  <c r="AZ46"/>
  <c r="AY47"/>
  <c r="AZ47"/>
  <c r="AY48"/>
  <c r="AZ48"/>
  <c r="AY49"/>
  <c r="AZ49"/>
  <c r="AY50"/>
  <c r="AZ50"/>
  <c r="AY51"/>
  <c r="AZ51"/>
  <c r="AZ52"/>
  <c r="AZ56"/>
  <c r="BC41"/>
  <c r="BD41"/>
  <c r="BC42"/>
  <c r="BD42"/>
  <c r="BC43"/>
  <c r="BD43"/>
  <c r="BC44"/>
  <c r="BD44"/>
  <c r="BC45"/>
  <c r="BD45"/>
  <c r="BC46"/>
  <c r="BD46"/>
  <c r="BC47"/>
  <c r="BD47"/>
  <c r="BC48"/>
  <c r="BD48"/>
  <c r="BC49"/>
  <c r="BD49"/>
  <c r="BC50"/>
  <c r="BD50"/>
  <c r="BC51"/>
  <c r="BD51"/>
  <c r="BD52"/>
  <c r="BD56"/>
  <c r="BG41"/>
  <c r="BH41"/>
  <c r="BG42"/>
  <c r="BH42"/>
  <c r="BG43"/>
  <c r="BH43"/>
  <c r="BG44"/>
  <c r="BH44"/>
  <c r="BG45"/>
  <c r="BH45"/>
  <c r="BG46"/>
  <c r="BH46"/>
  <c r="BG47"/>
  <c r="BH47"/>
  <c r="BG48"/>
  <c r="BH48"/>
  <c r="BG49"/>
  <c r="BH49"/>
  <c r="BG50"/>
  <c r="BH50"/>
  <c r="BG51"/>
  <c r="BH51"/>
  <c r="BH52"/>
  <c r="BH56"/>
  <c r="B58"/>
  <c r="F58"/>
  <c r="J58"/>
  <c r="N58"/>
  <c r="Q58"/>
  <c r="U58"/>
  <c r="Y58"/>
  <c r="AC58"/>
  <c r="AF58"/>
  <c r="AJ58"/>
  <c r="AN58"/>
  <c r="AR58"/>
  <c r="AU58"/>
  <c r="AY58"/>
  <c r="BC58"/>
  <c r="BG58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C72"/>
  <c r="C76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G72"/>
  <c r="G76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K72"/>
  <c r="K76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O72"/>
  <c r="O76"/>
  <c r="Q60"/>
  <c r="R60"/>
  <c r="Q61"/>
  <c r="R61"/>
  <c r="Q62"/>
  <c r="R62"/>
  <c r="Q63"/>
  <c r="R63"/>
  <c r="Q64"/>
  <c r="R64"/>
  <c r="Q65"/>
  <c r="R65"/>
  <c r="Q66"/>
  <c r="R66"/>
  <c r="Q67"/>
  <c r="R67"/>
  <c r="Q68"/>
  <c r="R68"/>
  <c r="Q69"/>
  <c r="R69"/>
  <c r="Q70"/>
  <c r="R70"/>
  <c r="R72"/>
  <c r="R76"/>
  <c r="U60"/>
  <c r="V60"/>
  <c r="U61"/>
  <c r="V61"/>
  <c r="U62"/>
  <c r="V62"/>
  <c r="U63"/>
  <c r="V63"/>
  <c r="U64"/>
  <c r="V64"/>
  <c r="U65"/>
  <c r="V65"/>
  <c r="U66"/>
  <c r="V66"/>
  <c r="U67"/>
  <c r="V67"/>
  <c r="U68"/>
  <c r="V68"/>
  <c r="U69"/>
  <c r="V69"/>
  <c r="U70"/>
  <c r="V70"/>
  <c r="V72"/>
  <c r="V76"/>
  <c r="Y60"/>
  <c r="Z60"/>
  <c r="Y61"/>
  <c r="Z61"/>
  <c r="Y62"/>
  <c r="Z62"/>
  <c r="Y63"/>
  <c r="Z63"/>
  <c r="Y64"/>
  <c r="Z64"/>
  <c r="Y65"/>
  <c r="Z65"/>
  <c r="Y66"/>
  <c r="Z66"/>
  <c r="Y67"/>
  <c r="Z67"/>
  <c r="Y68"/>
  <c r="Z68"/>
  <c r="Y69"/>
  <c r="Z69"/>
  <c r="Y70"/>
  <c r="Z70"/>
  <c r="Z72"/>
  <c r="Z76"/>
  <c r="AC60"/>
  <c r="AD60"/>
  <c r="AC61"/>
  <c r="AD61"/>
  <c r="AC62"/>
  <c r="AD62"/>
  <c r="AC63"/>
  <c r="AD63"/>
  <c r="AC64"/>
  <c r="AD64"/>
  <c r="AC65"/>
  <c r="AD65"/>
  <c r="AC66"/>
  <c r="AD66"/>
  <c r="AC67"/>
  <c r="AD67"/>
  <c r="AC68"/>
  <c r="AD68"/>
  <c r="AC69"/>
  <c r="AD69"/>
  <c r="AC70"/>
  <c r="AD70"/>
  <c r="AD72"/>
  <c r="AD76"/>
  <c r="AF60"/>
  <c r="AG60"/>
  <c r="AF61"/>
  <c r="AG61"/>
  <c r="AF62"/>
  <c r="AG62"/>
  <c r="AF63"/>
  <c r="AG63"/>
  <c r="AF64"/>
  <c r="AG64"/>
  <c r="AF65"/>
  <c r="AG65"/>
  <c r="AF66"/>
  <c r="AG66"/>
  <c r="AF67"/>
  <c r="AG67"/>
  <c r="AF68"/>
  <c r="AG68"/>
  <c r="AF69"/>
  <c r="AG69"/>
  <c r="AF70"/>
  <c r="AG70"/>
  <c r="AG72"/>
  <c r="AG76"/>
  <c r="AJ60"/>
  <c r="AK60"/>
  <c r="AJ61"/>
  <c r="AK61"/>
  <c r="AJ62"/>
  <c r="AK62"/>
  <c r="AJ63"/>
  <c r="AK63"/>
  <c r="AJ64"/>
  <c r="AK64"/>
  <c r="AJ65"/>
  <c r="AK65"/>
  <c r="AJ66"/>
  <c r="AK66"/>
  <c r="AJ67"/>
  <c r="AK67"/>
  <c r="AJ68"/>
  <c r="AK68"/>
  <c r="AJ69"/>
  <c r="AK69"/>
  <c r="AJ70"/>
  <c r="AK70"/>
  <c r="AK72"/>
  <c r="AK76"/>
  <c r="AN60"/>
  <c r="AO60"/>
  <c r="AN61"/>
  <c r="AO61"/>
  <c r="AN62"/>
  <c r="AO62"/>
  <c r="AN63"/>
  <c r="AO63"/>
  <c r="AN64"/>
  <c r="AO64"/>
  <c r="AN65"/>
  <c r="AO65"/>
  <c r="AN66"/>
  <c r="AO66"/>
  <c r="AN67"/>
  <c r="AO67"/>
  <c r="AN68"/>
  <c r="AO68"/>
  <c r="AN69"/>
  <c r="AO69"/>
  <c r="AN70"/>
  <c r="AO70"/>
  <c r="AO72"/>
  <c r="AO76"/>
  <c r="AR60"/>
  <c r="AS60"/>
  <c r="AR61"/>
  <c r="AS61"/>
  <c r="AR62"/>
  <c r="AS62"/>
  <c r="AR63"/>
  <c r="AS63"/>
  <c r="AR64"/>
  <c r="AS64"/>
  <c r="AR65"/>
  <c r="AS65"/>
  <c r="AR66"/>
  <c r="AS66"/>
  <c r="AR67"/>
  <c r="AS67"/>
  <c r="AR68"/>
  <c r="AS68"/>
  <c r="AR69"/>
  <c r="AS69"/>
  <c r="AR70"/>
  <c r="AS70"/>
  <c r="AS72"/>
  <c r="AS76"/>
  <c r="AU60"/>
  <c r="AV60"/>
  <c r="AU61"/>
  <c r="AV61"/>
  <c r="AU62"/>
  <c r="AV62"/>
  <c r="AU63"/>
  <c r="AV63"/>
  <c r="AU64"/>
  <c r="AV64"/>
  <c r="AU65"/>
  <c r="AV65"/>
  <c r="AU66"/>
  <c r="AV66"/>
  <c r="AU67"/>
  <c r="AV67"/>
  <c r="AU68"/>
  <c r="AV68"/>
  <c r="AU69"/>
  <c r="AV69"/>
  <c r="AU70"/>
  <c r="AV70"/>
  <c r="AV72"/>
  <c r="AV76"/>
  <c r="AY60"/>
  <c r="AZ60"/>
  <c r="AY61"/>
  <c r="AZ61"/>
  <c r="AY62"/>
  <c r="AZ62"/>
  <c r="AY63"/>
  <c r="AZ63"/>
  <c r="AY64"/>
  <c r="AZ64"/>
  <c r="AY65"/>
  <c r="AZ65"/>
  <c r="AY66"/>
  <c r="AZ66"/>
  <c r="AY67"/>
  <c r="AZ67"/>
  <c r="AY68"/>
  <c r="AZ68"/>
  <c r="AY69"/>
  <c r="AZ69"/>
  <c r="AY70"/>
  <c r="AZ70"/>
  <c r="AZ72"/>
  <c r="AZ76"/>
  <c r="BC60"/>
  <c r="BD60"/>
  <c r="BC61"/>
  <c r="BD61"/>
  <c r="BC62"/>
  <c r="BD62"/>
  <c r="BC63"/>
  <c r="BD63"/>
  <c r="BC64"/>
  <c r="BD64"/>
  <c r="BC65"/>
  <c r="BD65"/>
  <c r="BC66"/>
  <c r="BD66"/>
  <c r="BC67"/>
  <c r="BD67"/>
  <c r="BC68"/>
  <c r="BD68"/>
  <c r="BC69"/>
  <c r="BD69"/>
  <c r="BC70"/>
  <c r="BD70"/>
  <c r="BD72"/>
  <c r="BD76"/>
  <c r="BG60"/>
  <c r="BH60"/>
  <c r="BG61"/>
  <c r="BH61"/>
  <c r="BG62"/>
  <c r="BH62"/>
  <c r="BG63"/>
  <c r="BH63"/>
  <c r="BG64"/>
  <c r="BH64"/>
  <c r="BG65"/>
  <c r="BH65"/>
  <c r="BG66"/>
  <c r="BH66"/>
  <c r="BG67"/>
  <c r="BH67"/>
  <c r="BG68"/>
  <c r="BH68"/>
  <c r="BG69"/>
  <c r="BH69"/>
  <c r="BG70"/>
  <c r="BH70"/>
  <c r="BH72"/>
  <c r="BH76"/>
  <c r="Q33"/>
  <c r="U33"/>
  <c r="Y33"/>
  <c r="AC33"/>
  <c r="AF33"/>
  <c r="AJ33"/>
  <c r="AN33"/>
  <c r="AR33"/>
  <c r="AU33"/>
  <c r="BC33"/>
  <c r="BG33"/>
  <c r="AY33"/>
  <c r="B71"/>
  <c r="F71"/>
  <c r="J71"/>
  <c r="N71"/>
  <c r="N33"/>
  <c r="J33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O34"/>
  <c r="O38"/>
  <c r="J1"/>
  <c r="N1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K14"/>
  <c r="K18"/>
  <c r="N3"/>
  <c r="O3"/>
  <c r="N4"/>
  <c r="O4"/>
  <c r="N5"/>
  <c r="O5"/>
  <c r="N6"/>
  <c r="O6"/>
  <c r="N7"/>
  <c r="O7"/>
  <c r="N8"/>
  <c r="O8"/>
  <c r="N9"/>
  <c r="O9"/>
  <c r="N10"/>
  <c r="O10"/>
  <c r="N11"/>
  <c r="O11"/>
  <c r="N12"/>
  <c r="O12"/>
  <c r="N13"/>
  <c r="O13"/>
  <c r="O14"/>
  <c r="O18"/>
  <c r="J20"/>
  <c r="N20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K34"/>
  <c r="K38"/>
  <c r="B1"/>
  <c r="B20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C14"/>
  <c r="C18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C34"/>
  <c r="C38"/>
  <c r="F20"/>
  <c r="F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G34"/>
  <c r="G38"/>
  <c r="F3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G14"/>
  <c r="G18"/>
  <c r="B33"/>
  <c r="F33"/>
  <c r="Z3" i="3"/>
  <c r="Z2"/>
  <c r="Z33"/>
  <c r="BH25"/>
  <c r="Z32"/>
  <c r="BG25"/>
  <c r="Z31"/>
  <c r="BF25"/>
  <c r="Z30"/>
  <c r="BE25"/>
  <c r="Z29"/>
  <c r="BD25"/>
  <c r="Z28"/>
  <c r="BC25"/>
  <c r="Z27"/>
  <c r="BB25"/>
  <c r="Z26"/>
  <c r="BA25"/>
  <c r="Z25"/>
  <c r="AZ25"/>
  <c r="Z24"/>
  <c r="AY25"/>
  <c r="Z23"/>
  <c r="AX25"/>
  <c r="Z22"/>
  <c r="AW25"/>
  <c r="Z21"/>
  <c r="AV25"/>
  <c r="Z20"/>
  <c r="AU25"/>
  <c r="Z19"/>
  <c r="AT25"/>
  <c r="Z18"/>
  <c r="AS25"/>
  <c r="Z17"/>
  <c r="AR25"/>
  <c r="Z16"/>
  <c r="AQ25"/>
  <c r="Z15"/>
  <c r="AP25"/>
  <c r="Z14"/>
  <c r="AO25"/>
  <c r="Z13"/>
  <c r="AN25"/>
  <c r="Z12"/>
  <c r="AM25"/>
  <c r="Z11"/>
  <c r="AL25"/>
  <c r="Z10"/>
  <c r="AK25"/>
  <c r="Z9"/>
  <c r="AJ25"/>
  <c r="Z8"/>
  <c r="AI25"/>
  <c r="Z7"/>
  <c r="AH25"/>
  <c r="Z6"/>
  <c r="AG25"/>
  <c r="Z5"/>
  <c r="AF25"/>
  <c r="Z4"/>
  <c r="AE25"/>
  <c r="AD25"/>
  <c r="AC25"/>
  <c r="X33"/>
  <c r="W33"/>
  <c r="V33"/>
  <c r="U33"/>
  <c r="T33"/>
  <c r="S33"/>
  <c r="R33"/>
  <c r="Q33"/>
  <c r="P33"/>
  <c r="O33"/>
  <c r="Y33"/>
  <c r="N33"/>
  <c r="A33"/>
  <c r="M33"/>
  <c r="B33"/>
  <c r="L33"/>
  <c r="K33"/>
  <c r="J33"/>
  <c r="I33"/>
  <c r="H33"/>
  <c r="G33"/>
  <c r="F33"/>
  <c r="E33"/>
  <c r="D33"/>
  <c r="C33"/>
  <c r="X32"/>
  <c r="W32"/>
  <c r="V32"/>
  <c r="U32"/>
  <c r="T32"/>
  <c r="S32"/>
  <c r="R32"/>
  <c r="Q32"/>
  <c r="P32"/>
  <c r="O32"/>
  <c r="Y32"/>
  <c r="N32"/>
  <c r="A32"/>
  <c r="M32"/>
  <c r="B32"/>
  <c r="L32"/>
  <c r="K32"/>
  <c r="J32"/>
  <c r="I32"/>
  <c r="H32"/>
  <c r="G32"/>
  <c r="F32"/>
  <c r="E32"/>
  <c r="D32"/>
  <c r="C32"/>
  <c r="X31"/>
  <c r="W31"/>
  <c r="V31"/>
  <c r="U31"/>
  <c r="T31"/>
  <c r="S31"/>
  <c r="R31"/>
  <c r="Q31"/>
  <c r="P31"/>
  <c r="O31"/>
  <c r="Y31"/>
  <c r="N31"/>
  <c r="A31"/>
  <c r="M31"/>
  <c r="B31"/>
  <c r="L31"/>
  <c r="K31"/>
  <c r="J31"/>
  <c r="I31"/>
  <c r="H31"/>
  <c r="G31"/>
  <c r="F31"/>
  <c r="E31"/>
  <c r="D31"/>
  <c r="C31"/>
  <c r="X30"/>
  <c r="W30"/>
  <c r="V30"/>
  <c r="U30"/>
  <c r="T30"/>
  <c r="S30"/>
  <c r="R30"/>
  <c r="Q30"/>
  <c r="P30"/>
  <c r="O30"/>
  <c r="Y30"/>
  <c r="N30"/>
  <c r="A30"/>
  <c r="M30"/>
  <c r="B30"/>
  <c r="L30"/>
  <c r="K30"/>
  <c r="J30"/>
  <c r="I30"/>
  <c r="H30"/>
  <c r="G30"/>
  <c r="F30"/>
  <c r="E30"/>
  <c r="D30"/>
  <c r="C30"/>
  <c r="X29"/>
  <c r="W29"/>
  <c r="V29"/>
  <c r="U29"/>
  <c r="T29"/>
  <c r="S29"/>
  <c r="R29"/>
  <c r="Q29"/>
  <c r="P29"/>
  <c r="O29"/>
  <c r="Y29"/>
  <c r="N29"/>
  <c r="A29"/>
  <c r="M29"/>
  <c r="B29"/>
  <c r="L29"/>
  <c r="K29"/>
  <c r="J29"/>
  <c r="I29"/>
  <c r="H29"/>
  <c r="G29"/>
  <c r="F29"/>
  <c r="E29"/>
  <c r="D29"/>
  <c r="C29"/>
  <c r="X28"/>
  <c r="W28"/>
  <c r="V28"/>
  <c r="U28"/>
  <c r="T28"/>
  <c r="S28"/>
  <c r="R28"/>
  <c r="Q28"/>
  <c r="P28"/>
  <c r="O28"/>
  <c r="Y28"/>
  <c r="N28"/>
  <c r="A28"/>
  <c r="M28"/>
  <c r="B28"/>
  <c r="L28"/>
  <c r="K28"/>
  <c r="J28"/>
  <c r="I28"/>
  <c r="H28"/>
  <c r="G28"/>
  <c r="F28"/>
  <c r="E28"/>
  <c r="D28"/>
  <c r="C28"/>
  <c r="X27"/>
  <c r="W27"/>
  <c r="V27"/>
  <c r="U27"/>
  <c r="T27"/>
  <c r="S27"/>
  <c r="R27"/>
  <c r="Q27"/>
  <c r="P27"/>
  <c r="O27"/>
  <c r="Y27"/>
  <c r="N27"/>
  <c r="A27"/>
  <c r="M27"/>
  <c r="B27"/>
  <c r="L27"/>
  <c r="K27"/>
  <c r="J27"/>
  <c r="I27"/>
  <c r="H27"/>
  <c r="G27"/>
  <c r="F27"/>
  <c r="E27"/>
  <c r="D27"/>
  <c r="C27"/>
  <c r="X26"/>
  <c r="W26"/>
  <c r="V26"/>
  <c r="U26"/>
  <c r="T26"/>
  <c r="S26"/>
  <c r="R26"/>
  <c r="Q26"/>
  <c r="P26"/>
  <c r="O26"/>
  <c r="Y26"/>
  <c r="N26"/>
  <c r="A26"/>
  <c r="M26"/>
  <c r="B26"/>
  <c r="L26"/>
  <c r="K26"/>
  <c r="J26"/>
  <c r="I26"/>
  <c r="H26"/>
  <c r="G26"/>
  <c r="F26"/>
  <c r="E26"/>
  <c r="D26"/>
  <c r="C26"/>
  <c r="X25"/>
  <c r="W25"/>
  <c r="V25"/>
  <c r="U25"/>
  <c r="T25"/>
  <c r="S25"/>
  <c r="R25"/>
  <c r="Q25"/>
  <c r="P25"/>
  <c r="O25"/>
  <c r="Y25"/>
  <c r="N25"/>
  <c r="A25"/>
  <c r="M25"/>
  <c r="B25"/>
  <c r="L25"/>
  <c r="K25"/>
  <c r="J25"/>
  <c r="I25"/>
  <c r="H25"/>
  <c r="G25"/>
  <c r="F25"/>
  <c r="E25"/>
  <c r="D25"/>
  <c r="C25"/>
  <c r="BH24"/>
  <c r="BG24"/>
  <c r="BF24"/>
  <c r="BE24"/>
  <c r="BD24"/>
  <c r="BC24"/>
  <c r="BB24"/>
  <c r="BA24"/>
  <c r="AZ24"/>
  <c r="X24"/>
  <c r="W24"/>
  <c r="V24"/>
  <c r="U24"/>
  <c r="T24"/>
  <c r="S24"/>
  <c r="R24"/>
  <c r="Q24"/>
  <c r="P24"/>
  <c r="O24"/>
  <c r="Y24"/>
  <c r="AY24"/>
  <c r="X23"/>
  <c r="W23"/>
  <c r="V23"/>
  <c r="U23"/>
  <c r="T23"/>
  <c r="S23"/>
  <c r="R23"/>
  <c r="Q23"/>
  <c r="P23"/>
  <c r="O23"/>
  <c r="Y23"/>
  <c r="AX24"/>
  <c r="X22"/>
  <c r="W22"/>
  <c r="V22"/>
  <c r="U22"/>
  <c r="T22"/>
  <c r="S22"/>
  <c r="R22"/>
  <c r="Q22"/>
  <c r="P22"/>
  <c r="O22"/>
  <c r="Y22"/>
  <c r="AW24"/>
  <c r="X21"/>
  <c r="W21"/>
  <c r="V21"/>
  <c r="U21"/>
  <c r="T21"/>
  <c r="S21"/>
  <c r="R21"/>
  <c r="Q21"/>
  <c r="P21"/>
  <c r="O21"/>
  <c r="Y21"/>
  <c r="AV24"/>
  <c r="X20"/>
  <c r="W20"/>
  <c r="V20"/>
  <c r="U20"/>
  <c r="T20"/>
  <c r="S20"/>
  <c r="R20"/>
  <c r="Q20"/>
  <c r="P20"/>
  <c r="O20"/>
  <c r="Y20"/>
  <c r="AU24"/>
  <c r="X19"/>
  <c r="W19"/>
  <c r="V19"/>
  <c r="U19"/>
  <c r="T19"/>
  <c r="S19"/>
  <c r="R19"/>
  <c r="Q19"/>
  <c r="P19"/>
  <c r="O19"/>
  <c r="Y19"/>
  <c r="AT24"/>
  <c r="X18"/>
  <c r="W18"/>
  <c r="V18"/>
  <c r="U18"/>
  <c r="T18"/>
  <c r="S18"/>
  <c r="R18"/>
  <c r="Q18"/>
  <c r="P18"/>
  <c r="O18"/>
  <c r="Y18"/>
  <c r="AS24"/>
  <c r="X17"/>
  <c r="W17"/>
  <c r="V17"/>
  <c r="U17"/>
  <c r="T17"/>
  <c r="S17"/>
  <c r="R17"/>
  <c r="Q17"/>
  <c r="P17"/>
  <c r="O17"/>
  <c r="Y17"/>
  <c r="AR24"/>
  <c r="X16"/>
  <c r="W16"/>
  <c r="V16"/>
  <c r="U16"/>
  <c r="T16"/>
  <c r="S16"/>
  <c r="R16"/>
  <c r="Q16"/>
  <c r="P16"/>
  <c r="O16"/>
  <c r="Y16"/>
  <c r="AQ24"/>
  <c r="X15"/>
  <c r="W15"/>
  <c r="V15"/>
  <c r="U15"/>
  <c r="T15"/>
  <c r="S15"/>
  <c r="R15"/>
  <c r="Q15"/>
  <c r="P15"/>
  <c r="O15"/>
  <c r="Y15"/>
  <c r="AP24"/>
  <c r="X14"/>
  <c r="W14"/>
  <c r="V14"/>
  <c r="U14"/>
  <c r="T14"/>
  <c r="S14"/>
  <c r="R14"/>
  <c r="Q14"/>
  <c r="P14"/>
  <c r="O14"/>
  <c r="Y14"/>
  <c r="AO24"/>
  <c r="X13"/>
  <c r="W13"/>
  <c r="V13"/>
  <c r="U13"/>
  <c r="T13"/>
  <c r="S13"/>
  <c r="R13"/>
  <c r="Q13"/>
  <c r="P13"/>
  <c r="O13"/>
  <c r="Y13"/>
  <c r="AN24"/>
  <c r="X12"/>
  <c r="W12"/>
  <c r="V12"/>
  <c r="U12"/>
  <c r="T12"/>
  <c r="S12"/>
  <c r="R12"/>
  <c r="Q12"/>
  <c r="P12"/>
  <c r="O12"/>
  <c r="Y12"/>
  <c r="AM24"/>
  <c r="X11"/>
  <c r="W11"/>
  <c r="V11"/>
  <c r="U11"/>
  <c r="T11"/>
  <c r="S11"/>
  <c r="R11"/>
  <c r="Q11"/>
  <c r="P11"/>
  <c r="O11"/>
  <c r="Y11"/>
  <c r="AL24"/>
  <c r="X10"/>
  <c r="W10"/>
  <c r="V10"/>
  <c r="U10"/>
  <c r="T10"/>
  <c r="S10"/>
  <c r="R10"/>
  <c r="Q10"/>
  <c r="P10"/>
  <c r="O10"/>
  <c r="Y10"/>
  <c r="AK24"/>
  <c r="X9"/>
  <c r="W9"/>
  <c r="V9"/>
  <c r="U9"/>
  <c r="T9"/>
  <c r="S9"/>
  <c r="R9"/>
  <c r="Q9"/>
  <c r="P9"/>
  <c r="O9"/>
  <c r="Y9"/>
  <c r="AJ24"/>
  <c r="X8"/>
  <c r="W8"/>
  <c r="V8"/>
  <c r="U8"/>
  <c r="T8"/>
  <c r="S8"/>
  <c r="R8"/>
  <c r="Q8"/>
  <c r="P8"/>
  <c r="O8"/>
  <c r="Y8"/>
  <c r="AI24"/>
  <c r="X7"/>
  <c r="W7"/>
  <c r="V7"/>
  <c r="U7"/>
  <c r="T7"/>
  <c r="S7"/>
  <c r="R7"/>
  <c r="Q7"/>
  <c r="P7"/>
  <c r="O7"/>
  <c r="Y7"/>
  <c r="AH24"/>
  <c r="X6"/>
  <c r="W6"/>
  <c r="V6"/>
  <c r="U6"/>
  <c r="T6"/>
  <c r="S6"/>
  <c r="R6"/>
  <c r="Q6"/>
  <c r="P6"/>
  <c r="O6"/>
  <c r="Y6"/>
  <c r="AG24"/>
  <c r="X5"/>
  <c r="W5"/>
  <c r="V5"/>
  <c r="U5"/>
  <c r="T5"/>
  <c r="S5"/>
  <c r="R5"/>
  <c r="Q5"/>
  <c r="P5"/>
  <c r="O5"/>
  <c r="Y5"/>
  <c r="AF24"/>
  <c r="X4"/>
  <c r="W4"/>
  <c r="V4"/>
  <c r="U4"/>
  <c r="T4"/>
  <c r="S4"/>
  <c r="R4"/>
  <c r="Q4"/>
  <c r="P4"/>
  <c r="O4"/>
  <c r="Y4"/>
  <c r="AE24"/>
  <c r="X3"/>
  <c r="W3"/>
  <c r="V3"/>
  <c r="U3"/>
  <c r="T3"/>
  <c r="S3"/>
  <c r="R3"/>
  <c r="Q3"/>
  <c r="P3"/>
  <c r="O3"/>
  <c r="Y3"/>
  <c r="AD24"/>
  <c r="X2"/>
  <c r="W2"/>
  <c r="V2"/>
  <c r="U2"/>
  <c r="T2"/>
  <c r="S2"/>
  <c r="R2"/>
  <c r="Q2"/>
  <c r="P2"/>
  <c r="O2"/>
  <c r="Y2"/>
  <c r="AC24"/>
  <c r="N24"/>
  <c r="A24"/>
  <c r="M24"/>
  <c r="B24"/>
  <c r="L24"/>
  <c r="K24"/>
  <c r="J24"/>
  <c r="I24"/>
  <c r="H24"/>
  <c r="G24"/>
  <c r="F24"/>
  <c r="E24"/>
  <c r="D24"/>
  <c r="C24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N23"/>
  <c r="A23"/>
  <c r="M23"/>
  <c r="B23"/>
  <c r="L23"/>
  <c r="K23"/>
  <c r="J23"/>
  <c r="I23"/>
  <c r="H23"/>
  <c r="G23"/>
  <c r="F23"/>
  <c r="E23"/>
  <c r="D23"/>
  <c r="C23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N22"/>
  <c r="A22"/>
  <c r="M22"/>
  <c r="B22"/>
  <c r="L22"/>
  <c r="K22"/>
  <c r="J22"/>
  <c r="I22"/>
  <c r="H22"/>
  <c r="G22"/>
  <c r="F22"/>
  <c r="E22"/>
  <c r="D22"/>
  <c r="C22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N21"/>
  <c r="A21"/>
  <c r="M21"/>
  <c r="B21"/>
  <c r="L21"/>
  <c r="K21"/>
  <c r="J21"/>
  <c r="I21"/>
  <c r="H21"/>
  <c r="G21"/>
  <c r="F21"/>
  <c r="E21"/>
  <c r="D21"/>
  <c r="C21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N20"/>
  <c r="A20"/>
  <c r="M20"/>
  <c r="B20"/>
  <c r="L20"/>
  <c r="K20"/>
  <c r="J20"/>
  <c r="I20"/>
  <c r="H20"/>
  <c r="G20"/>
  <c r="F20"/>
  <c r="E20"/>
  <c r="D20"/>
  <c r="C20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N19"/>
  <c r="A19"/>
  <c r="M19"/>
  <c r="B19"/>
  <c r="L19"/>
  <c r="K19"/>
  <c r="J19"/>
  <c r="I19"/>
  <c r="H19"/>
  <c r="G19"/>
  <c r="F19"/>
  <c r="E19"/>
  <c r="D19"/>
  <c r="C19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N18"/>
  <c r="A18"/>
  <c r="M18"/>
  <c r="B18"/>
  <c r="L18"/>
  <c r="K18"/>
  <c r="J18"/>
  <c r="I18"/>
  <c r="H18"/>
  <c r="G18"/>
  <c r="F18"/>
  <c r="E18"/>
  <c r="D18"/>
  <c r="C18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N17"/>
  <c r="A17"/>
  <c r="M17"/>
  <c r="B17"/>
  <c r="L17"/>
  <c r="K17"/>
  <c r="J17"/>
  <c r="I17"/>
  <c r="H17"/>
  <c r="G17"/>
  <c r="F17"/>
  <c r="E17"/>
  <c r="D17"/>
  <c r="C17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N16"/>
  <c r="A16"/>
  <c r="M16"/>
  <c r="B16"/>
  <c r="L16"/>
  <c r="K16"/>
  <c r="J16"/>
  <c r="I16"/>
  <c r="H16"/>
  <c r="G16"/>
  <c r="F16"/>
  <c r="E16"/>
  <c r="D16"/>
  <c r="C16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N15"/>
  <c r="A15"/>
  <c r="M15"/>
  <c r="B15"/>
  <c r="L15"/>
  <c r="K15"/>
  <c r="J15"/>
  <c r="I15"/>
  <c r="H15"/>
  <c r="G15"/>
  <c r="F15"/>
  <c r="E15"/>
  <c r="D15"/>
  <c r="C15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N14"/>
  <c r="AO14"/>
  <c r="N13"/>
  <c r="AN14"/>
  <c r="N12"/>
  <c r="AM14"/>
  <c r="N11"/>
  <c r="AL14"/>
  <c r="N10"/>
  <c r="AK14"/>
  <c r="N9"/>
  <c r="AJ14"/>
  <c r="N8"/>
  <c r="AI14"/>
  <c r="N7"/>
  <c r="AH14"/>
  <c r="N6"/>
  <c r="AG14"/>
  <c r="N5"/>
  <c r="AF14"/>
  <c r="N4"/>
  <c r="AE14"/>
  <c r="N3"/>
  <c r="AD14"/>
  <c r="N2"/>
  <c r="AC14"/>
  <c r="A14"/>
  <c r="M14"/>
  <c r="B14"/>
  <c r="L14"/>
  <c r="K14"/>
  <c r="J14"/>
  <c r="I14"/>
  <c r="H14"/>
  <c r="G14"/>
  <c r="F14"/>
  <c r="E14"/>
  <c r="D14"/>
  <c r="C14"/>
  <c r="A13"/>
  <c r="M13"/>
  <c r="B13"/>
  <c r="L13"/>
  <c r="K13"/>
  <c r="J13"/>
  <c r="I13"/>
  <c r="H13"/>
  <c r="G13"/>
  <c r="F13"/>
  <c r="E13"/>
  <c r="D13"/>
  <c r="C13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B12"/>
  <c r="L12"/>
  <c r="AM12"/>
  <c r="B11"/>
  <c r="L11"/>
  <c r="AL12"/>
  <c r="B10"/>
  <c r="L10"/>
  <c r="AK12"/>
  <c r="B9"/>
  <c r="L9"/>
  <c r="AJ12"/>
  <c r="B8"/>
  <c r="L8"/>
  <c r="AI12"/>
  <c r="B7"/>
  <c r="L7"/>
  <c r="AH12"/>
  <c r="B6"/>
  <c r="L6"/>
  <c r="AG12"/>
  <c r="B5"/>
  <c r="L5"/>
  <c r="AF12"/>
  <c r="B4"/>
  <c r="L4"/>
  <c r="AE12"/>
  <c r="B3"/>
  <c r="L3"/>
  <c r="AD12"/>
  <c r="B2"/>
  <c r="L2"/>
  <c r="AC12"/>
  <c r="A12"/>
  <c r="M12"/>
  <c r="K12"/>
  <c r="J12"/>
  <c r="I12"/>
  <c r="H12"/>
  <c r="G12"/>
  <c r="F12"/>
  <c r="E12"/>
  <c r="D12"/>
  <c r="C12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K11"/>
  <c r="AL11"/>
  <c r="K10"/>
  <c r="AK11"/>
  <c r="K9"/>
  <c r="AJ11"/>
  <c r="K8"/>
  <c r="AI11"/>
  <c r="K7"/>
  <c r="AH11"/>
  <c r="K6"/>
  <c r="AG11"/>
  <c r="K5"/>
  <c r="AF11"/>
  <c r="K4"/>
  <c r="AE11"/>
  <c r="K3"/>
  <c r="AD11"/>
  <c r="K2"/>
  <c r="AC11"/>
  <c r="A11"/>
  <c r="M11"/>
  <c r="J11"/>
  <c r="I11"/>
  <c r="H11"/>
  <c r="G11"/>
  <c r="F11"/>
  <c r="E11"/>
  <c r="D11"/>
  <c r="C11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J10"/>
  <c r="AK10"/>
  <c r="J9"/>
  <c r="AJ10"/>
  <c r="J8"/>
  <c r="AI10"/>
  <c r="J7"/>
  <c r="AH10"/>
  <c r="J6"/>
  <c r="AG10"/>
  <c r="J5"/>
  <c r="AF10"/>
  <c r="J4"/>
  <c r="AE10"/>
  <c r="J3"/>
  <c r="AD10"/>
  <c r="J2"/>
  <c r="AC10"/>
  <c r="A10"/>
  <c r="M10"/>
  <c r="I10"/>
  <c r="H10"/>
  <c r="G10"/>
  <c r="F10"/>
  <c r="E10"/>
  <c r="D10"/>
  <c r="C10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I9"/>
  <c r="AJ9"/>
  <c r="I8"/>
  <c r="AI9"/>
  <c r="I7"/>
  <c r="AH9"/>
  <c r="I6"/>
  <c r="AG9"/>
  <c r="I5"/>
  <c r="AF9"/>
  <c r="I4"/>
  <c r="AE9"/>
  <c r="I3"/>
  <c r="AD9"/>
  <c r="I2"/>
  <c r="AC9"/>
  <c r="A9"/>
  <c r="M9"/>
  <c r="H9"/>
  <c r="G9"/>
  <c r="F9"/>
  <c r="E9"/>
  <c r="D9"/>
  <c r="C9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H8"/>
  <c r="AI8"/>
  <c r="H7"/>
  <c r="AH8"/>
  <c r="H6"/>
  <c r="AG8"/>
  <c r="H5"/>
  <c r="AF8"/>
  <c r="H4"/>
  <c r="AE8"/>
  <c r="H3"/>
  <c r="AD8"/>
  <c r="H2"/>
  <c r="AC8"/>
  <c r="A8"/>
  <c r="M8"/>
  <c r="G8"/>
  <c r="F8"/>
  <c r="E8"/>
  <c r="D8"/>
  <c r="C8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G7"/>
  <c r="AH7"/>
  <c r="G6"/>
  <c r="AG7"/>
  <c r="G5"/>
  <c r="AF7"/>
  <c r="G4"/>
  <c r="AE7"/>
  <c r="G3"/>
  <c r="AD7"/>
  <c r="G2"/>
  <c r="AC7"/>
  <c r="A7"/>
  <c r="M7"/>
  <c r="F7"/>
  <c r="E7"/>
  <c r="D7"/>
  <c r="C7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F6"/>
  <c r="AG6"/>
  <c r="F5"/>
  <c r="AF6"/>
  <c r="F4"/>
  <c r="AE6"/>
  <c r="F3"/>
  <c r="AD6"/>
  <c r="F2"/>
  <c r="AC6"/>
  <c r="A6"/>
  <c r="M6"/>
  <c r="E6"/>
  <c r="D6"/>
  <c r="C6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E5"/>
  <c r="AF5"/>
  <c r="E4"/>
  <c r="AE5"/>
  <c r="E3"/>
  <c r="AD5"/>
  <c r="E2"/>
  <c r="AC5"/>
  <c r="A5"/>
  <c r="M5"/>
  <c r="D5"/>
  <c r="C5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D4"/>
  <c r="AE4"/>
  <c r="D3"/>
  <c r="AD4"/>
  <c r="D2"/>
  <c r="AC4"/>
  <c r="A4"/>
  <c r="M4"/>
  <c r="C4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C3"/>
  <c r="AD3"/>
  <c r="C2"/>
  <c r="AC3"/>
  <c r="A3"/>
  <c r="M3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2"/>
  <c r="M2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M1"/>
  <c r="AT47" i="5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AA8"/>
  <c r="AB8"/>
  <c r="AC8"/>
  <c r="AD8"/>
  <c r="AE8"/>
  <c r="AF8"/>
  <c r="AG8"/>
  <c r="AH8"/>
  <c r="AI8"/>
  <c r="AJ8"/>
  <c r="AK8"/>
  <c r="AL8"/>
  <c r="AM8"/>
  <c r="AN8"/>
  <c r="AO8"/>
  <c r="AP8"/>
  <c r="AT8"/>
  <c r="AS8"/>
  <c r="AR8"/>
  <c r="AQ8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</calcChain>
</file>

<file path=xl/sharedStrings.xml><?xml version="1.0" encoding="utf-8"?>
<sst xmlns="http://schemas.openxmlformats.org/spreadsheetml/2006/main" count="1423" uniqueCount="142">
  <si>
    <t>pNI7</t>
  </si>
  <si>
    <t>pNI8</t>
  </si>
  <si>
    <t>pNI9</t>
  </si>
  <si>
    <t>pNI10</t>
  </si>
  <si>
    <t>pNN1</t>
  </si>
  <si>
    <t>pNN2</t>
  </si>
  <si>
    <t>pNN3</t>
  </si>
  <si>
    <t>pNN4</t>
  </si>
  <si>
    <t>pNN5</t>
  </si>
  <si>
    <t>pNN6</t>
  </si>
  <si>
    <t>pNN7</t>
  </si>
  <si>
    <t>pNN8</t>
  </si>
  <si>
    <t>pNN9</t>
  </si>
  <si>
    <t>pNN10</t>
  </si>
  <si>
    <t>pNG1</t>
  </si>
  <si>
    <t>pNG2</t>
  </si>
  <si>
    <t>pNG3</t>
  </si>
  <si>
    <t>pNG4</t>
  </si>
  <si>
    <t>pNG5</t>
  </si>
  <si>
    <t>pNG6</t>
  </si>
  <si>
    <t>Copy RVDs into table.  Manually cut the terminal RVD and place in the terminal RVD column.  Place an "X" in where the terminal RVD was originally.</t>
    <phoneticPr fontId="4" type="noConversion"/>
  </si>
  <si>
    <t>SUC2_Tal1A</t>
    <phoneticPr fontId="4" type="noConversion"/>
  </si>
  <si>
    <t>SUC2_Tal1B</t>
    <phoneticPr fontId="4" type="noConversion"/>
  </si>
  <si>
    <t>HD</t>
    <phoneticPr fontId="4" type="noConversion"/>
  </si>
  <si>
    <t>X</t>
    <phoneticPr fontId="4" type="noConversion"/>
  </si>
  <si>
    <t>Demo</t>
    <phoneticPr fontId="4" type="noConversion"/>
  </si>
  <si>
    <t>Design</t>
    <phoneticPr fontId="4" type="noConversion"/>
  </si>
  <si>
    <t>pNG7</t>
  </si>
  <si>
    <t>pNG8</t>
  </si>
  <si>
    <t>pNG9</t>
  </si>
  <si>
    <t>pNG10</t>
  </si>
  <si>
    <t>pFUS_A</t>
  </si>
  <si>
    <t>pFUS_B1</t>
  </si>
  <si>
    <t>pFUS_B2</t>
  </si>
  <si>
    <t>pFUS_B3</t>
  </si>
  <si>
    <t>pFUS_B4</t>
  </si>
  <si>
    <t>pFUS_B5</t>
  </si>
  <si>
    <t>pFUS_B6</t>
  </si>
  <si>
    <t>pFUS_B7</t>
  </si>
  <si>
    <t>pFUS_B8</t>
  </si>
  <si>
    <t>pFUS_B9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</si>
  <si>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</si>
  <si>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</si>
  <si>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</si>
  <si>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</si>
  <si>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</si>
  <si>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</si>
  <si>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</si>
  <si>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</si>
  <si>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</si>
  <si>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</si>
  <si>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</si>
  <si>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</si>
  <si>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</si>
  <si>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</si>
  <si>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</si>
  <si>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</si>
  <si>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Terminal RVD</t>
    <phoneticPr fontId="4" type="noConversion"/>
  </si>
  <si>
    <t>Term_RVD</t>
    <phoneticPr fontId="4" type="noConversion"/>
  </si>
  <si>
    <t>pLR</t>
    <phoneticPr fontId="4" type="noConversion"/>
  </si>
  <si>
    <t>(LR)</t>
  </si>
  <si>
    <t>(LR)</t>
    <phoneticPr fontId="4" type="noConversion"/>
  </si>
  <si>
    <t>B7</t>
  </si>
  <si>
    <t>B8</t>
  </si>
  <si>
    <t>B9</t>
  </si>
  <si>
    <t>B10</t>
  </si>
  <si>
    <t>Gene_IDs</t>
  </si>
  <si>
    <t>FA</t>
  </si>
  <si>
    <t>FB</t>
    <phoneticPr fontId="4" type="noConversion"/>
  </si>
  <si>
    <t>A1</t>
    <phoneticPr fontId="4" type="noConversion"/>
  </si>
  <si>
    <t>A2</t>
    <phoneticPr fontId="4" type="noConversion"/>
  </si>
  <si>
    <t>A3</t>
    <phoneticPr fontId="4" type="noConversion"/>
  </si>
  <si>
    <t>A4</t>
    <phoneticPr fontId="4" type="noConversion"/>
  </si>
  <si>
    <t>A5</t>
    <phoneticPr fontId="4" type="noConversion"/>
  </si>
  <si>
    <t>A6</t>
    <phoneticPr fontId="4" type="noConversion"/>
  </si>
  <si>
    <t>A7</t>
    <phoneticPr fontId="4" type="noConversion"/>
  </si>
  <si>
    <t>A8</t>
    <phoneticPr fontId="4" type="noConversion"/>
  </si>
  <si>
    <t>A9</t>
    <phoneticPr fontId="4" type="noConversion"/>
  </si>
  <si>
    <t>A10</t>
    <phoneticPr fontId="4" type="noConversion"/>
  </si>
  <si>
    <t>FusA</t>
    <phoneticPr fontId="4" type="noConversion"/>
  </si>
  <si>
    <t>Tal ID</t>
    <phoneticPr fontId="4" type="noConversion"/>
  </si>
  <si>
    <t>B1</t>
    <phoneticPr fontId="4" type="noConversion"/>
  </si>
  <si>
    <t>B2</t>
    <phoneticPr fontId="4" type="noConversion"/>
  </si>
  <si>
    <t>B3</t>
    <phoneticPr fontId="4" type="noConversion"/>
  </si>
  <si>
    <t>B4</t>
    <phoneticPr fontId="4" type="noConversion"/>
  </si>
  <si>
    <t>B5</t>
    <phoneticPr fontId="4" type="noConversion"/>
  </si>
  <si>
    <t>B6</t>
    <phoneticPr fontId="4" type="noConversion"/>
  </si>
  <si>
    <t>B7</t>
    <phoneticPr fontId="4" type="noConversion"/>
  </si>
  <si>
    <t>B8</t>
    <phoneticPr fontId="4" type="noConversion"/>
  </si>
  <si>
    <t>B9</t>
    <phoneticPr fontId="4" type="noConversion"/>
  </si>
  <si>
    <t>B10</t>
    <phoneticPr fontId="4" type="noConversion"/>
  </si>
  <si>
    <t>FusB</t>
    <phoneticPr fontId="4" type="noConversion"/>
  </si>
  <si>
    <t>Position</t>
    <phoneticPr fontId="4" type="noConversion"/>
  </si>
  <si>
    <t>uL</t>
    <phoneticPr fontId="4" type="noConversion"/>
  </si>
  <si>
    <t>Reagent</t>
    <phoneticPr fontId="4" type="noConversion"/>
  </si>
  <si>
    <t>A1</t>
    <phoneticPr fontId="4" type="noConversion"/>
  </si>
  <si>
    <t>A2</t>
    <phoneticPr fontId="4" type="noConversion"/>
  </si>
  <si>
    <t>A6</t>
    <phoneticPr fontId="4" type="noConversion"/>
  </si>
  <si>
    <t>A7</t>
    <phoneticPr fontId="4" type="noConversion"/>
  </si>
  <si>
    <t>A8</t>
    <phoneticPr fontId="4" type="noConversion"/>
  </si>
  <si>
    <t>A9</t>
    <phoneticPr fontId="4" type="noConversion"/>
  </si>
  <si>
    <t>A10</t>
    <phoneticPr fontId="4" type="noConversion"/>
  </si>
  <si>
    <t>User</t>
    <phoneticPr fontId="4" type="noConversion"/>
  </si>
  <si>
    <t>Status</t>
    <phoneticPr fontId="4" type="noConversion"/>
  </si>
  <si>
    <t>Date</t>
    <phoneticPr fontId="4" type="noConversion"/>
  </si>
  <si>
    <t>C1</t>
    <phoneticPr fontId="4" type="noConversion"/>
  </si>
  <si>
    <t>C1</t>
    <phoneticPr fontId="4" type="noConversion"/>
  </si>
  <si>
    <t>H2O</t>
    <phoneticPr fontId="4" type="noConversion"/>
  </si>
  <si>
    <t>T4 buffer</t>
    <phoneticPr fontId="4" type="noConversion"/>
  </si>
  <si>
    <t>T4 Ligase</t>
    <phoneticPr fontId="4" type="noConversion"/>
  </si>
  <si>
    <t>BsaI</t>
    <phoneticPr fontId="4" type="noConversion"/>
  </si>
  <si>
    <t>B1</t>
    <phoneticPr fontId="4" type="noConversion"/>
  </si>
  <si>
    <t>B2</t>
    <phoneticPr fontId="4" type="noConversion"/>
  </si>
  <si>
    <t>B3</t>
    <phoneticPr fontId="4" type="noConversion"/>
  </si>
  <si>
    <t>FusB</t>
    <phoneticPr fontId="4" type="noConversion"/>
  </si>
  <si>
    <t>pFUS_B10</t>
    <phoneticPr fontId="4" type="noConversion"/>
  </si>
  <si>
    <t>plasmids</t>
  </si>
  <si>
    <t>conc (ng/ul)</t>
  </si>
  <si>
    <t>volume for 150ng (ul)</t>
  </si>
  <si>
    <t>position</t>
  </si>
  <si>
    <t>NN</t>
  </si>
  <si>
    <t>NI</t>
  </si>
  <si>
    <t>NG</t>
  </si>
  <si>
    <t>HD</t>
  </si>
  <si>
    <t>FB</t>
  </si>
  <si>
    <t>pHD1</t>
  </si>
  <si>
    <t>pHD2</t>
  </si>
  <si>
    <t>pHD3</t>
  </si>
  <si>
    <t>pHD4</t>
  </si>
  <si>
    <t>pHD5</t>
  </si>
  <si>
    <t>new</t>
  </si>
  <si>
    <t>pHD6</t>
  </si>
  <si>
    <t>pHD7</t>
  </si>
  <si>
    <t>pHD8</t>
  </si>
  <si>
    <t>pHD9</t>
  </si>
  <si>
    <t>pHD10</t>
  </si>
  <si>
    <t>pNI1</t>
  </si>
  <si>
    <t>pNI2</t>
  </si>
  <si>
    <t>pNI3</t>
  </si>
  <si>
    <t>pNI4</t>
  </si>
  <si>
    <t>pNI5</t>
  </si>
  <si>
    <t>pNI6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</si>
</sst>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indexed="8"/>
      <name val="Helvetica Neue"/>
    </font>
    <font>
      <sz val="10"/>
      <color indexed="9"/>
      <name val="Helvetica Neue"/>
    </font>
    <font>
      <b/>
      <sz val="10"/>
      <color indexed="9"/>
      <name val="Helvetica Neue"/>
    </font>
    <font>
      <sz val="12"/>
      <color indexed="8"/>
      <name val="Helvetica"/>
    </font>
    <font>
      <sz val="8"/>
      <name val="Verdana"/>
    </font>
    <font>
      <b/>
      <sz val="11"/>
      <color indexed="8"/>
      <name val="Helvetica Neue"/>
    </font>
    <font>
      <b/>
      <sz val="10"/>
      <color indexed="9"/>
      <name val="Courier"/>
    </font>
    <font>
      <sz val="10"/>
      <color indexed="8"/>
      <name val="Courier"/>
    </font>
    <font>
      <sz val="10"/>
      <color indexed="9"/>
      <name val="Courier"/>
    </font>
    <font>
      <sz val="11"/>
      <color indexed="8"/>
      <name val="Courier"/>
    </font>
    <font>
      <sz val="11"/>
      <color indexed="9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8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/>
    </xf>
    <xf numFmtId="0" fontId="3" fillId="3" borderId="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0" fillId="0" borderId="2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4" borderId="2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6" borderId="2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5" borderId="2" xfId="0" applyFill="1" applyBorder="1" applyAlignment="1"/>
    <xf numFmtId="0" fontId="1" fillId="3" borderId="7" xfId="0" applyNumberFormat="1" applyFont="1" applyFill="1" applyBorder="1" applyAlignment="1">
      <alignment vertical="top"/>
    </xf>
    <xf numFmtId="14" fontId="0" fillId="0" borderId="0" xfId="0" applyNumberFormat="1" applyAlignment="1"/>
    <xf numFmtId="0" fontId="2" fillId="3" borderId="1" xfId="0" applyNumberFormat="1" applyFont="1" applyFill="1" applyBorder="1" applyAlignment="1">
      <alignment vertical="top"/>
    </xf>
    <xf numFmtId="0" fontId="0" fillId="7" borderId="0" xfId="0" applyFill="1" applyAlignment="1"/>
    <xf numFmtId="0" fontId="0" fillId="8" borderId="2" xfId="0" applyFill="1" applyBorder="1" applyAlignment="1"/>
    <xf numFmtId="0" fontId="1" fillId="0" borderId="8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vertical="top"/>
    </xf>
    <xf numFmtId="0" fontId="9" fillId="3" borderId="1" xfId="0" applyNumberFormat="1" applyFont="1" applyFill="1" applyBorder="1" applyAlignment="1">
      <alignment horizontal="left" vertical="top"/>
    </xf>
    <xf numFmtId="0" fontId="10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2B4714"/>
      <rgbColor rgb="00F3EB00"/>
      <rgbColor rgb="00C2E5A6"/>
      <rgbColor rgb="00C0EDFE"/>
      <rgbColor rgb="00452700"/>
      <rgbColor rgb="00558E28"/>
      <rgbColor rgb="0047CCFC"/>
      <rgbColor rgb="0066FFCC"/>
      <rgbColor rgb="00C78D0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52"/>
  <sheetViews>
    <sheetView showGridLines="0" workbookViewId="0">
      <selection activeCell="J2" sqref="J2"/>
    </sheetView>
  </sheetViews>
  <sheetFormatPr baseColWidth="10" defaultColWidth="10.28515625" defaultRowHeight="20" customHeight="1"/>
  <cols>
    <col min="1" max="16384" width="10.28515625" style="1"/>
  </cols>
  <sheetData>
    <row r="1" spans="1:12" ht="26">
      <c r="A1" s="2" t="s">
        <v>116</v>
      </c>
      <c r="B1" s="2" t="s">
        <v>117</v>
      </c>
      <c r="C1" s="2" t="s">
        <v>118</v>
      </c>
      <c r="D1" s="2"/>
      <c r="E1" s="2"/>
      <c r="F1" s="2" t="s">
        <v>119</v>
      </c>
      <c r="G1" s="2" t="s">
        <v>120</v>
      </c>
      <c r="H1" s="2" t="s">
        <v>121</v>
      </c>
      <c r="I1" s="2" t="s">
        <v>122</v>
      </c>
      <c r="J1" s="2" t="s">
        <v>123</v>
      </c>
      <c r="K1" s="2" t="s">
        <v>124</v>
      </c>
      <c r="L1" s="2"/>
    </row>
    <row r="2" spans="1:12" ht="13">
      <c r="A2" s="4" t="s">
        <v>125</v>
      </c>
      <c r="B2" s="3">
        <v>150</v>
      </c>
      <c r="C2" s="3">
        <f>150/B2</f>
        <v>1</v>
      </c>
      <c r="D2" s="3"/>
      <c r="E2" s="3"/>
      <c r="F2" s="3">
        <v>1</v>
      </c>
      <c r="G2" s="3">
        <f t="shared" ref="G2:G11" si="0">C22</f>
        <v>1</v>
      </c>
      <c r="H2" s="3">
        <f t="shared" ref="H2:H11" si="1">C12</f>
        <v>1</v>
      </c>
      <c r="I2" s="3">
        <f t="shared" ref="I2:I11" si="2">C32</f>
        <v>1</v>
      </c>
      <c r="J2" s="3">
        <f t="shared" ref="J2:J11" si="3">C2</f>
        <v>1</v>
      </c>
      <c r="K2" s="3">
        <f t="shared" ref="K2:K11" si="4">C43</f>
        <v>1</v>
      </c>
      <c r="L2" s="3"/>
    </row>
    <row r="3" spans="1:12" ht="13">
      <c r="A3" s="4" t="s">
        <v>126</v>
      </c>
      <c r="B3" s="3">
        <v>150</v>
      </c>
      <c r="C3" s="3">
        <f t="shared" ref="C3:C52" si="5">150/B3</f>
        <v>1</v>
      </c>
      <c r="D3" s="3"/>
      <c r="E3" s="3"/>
      <c r="F3" s="3">
        <v>2</v>
      </c>
      <c r="G3" s="3">
        <f t="shared" si="0"/>
        <v>1</v>
      </c>
      <c r="H3" s="3">
        <f t="shared" si="1"/>
        <v>1</v>
      </c>
      <c r="I3" s="3">
        <f t="shared" si="2"/>
        <v>1</v>
      </c>
      <c r="J3" s="3">
        <f t="shared" si="3"/>
        <v>1</v>
      </c>
      <c r="K3" s="3">
        <f t="shared" si="4"/>
        <v>1</v>
      </c>
      <c r="L3" s="3"/>
    </row>
    <row r="4" spans="1:12" ht="13">
      <c r="A4" s="4" t="s">
        <v>127</v>
      </c>
      <c r="B4" s="3">
        <v>150</v>
      </c>
      <c r="C4" s="3">
        <f t="shared" si="5"/>
        <v>1</v>
      </c>
      <c r="D4" s="3"/>
      <c r="E4" s="3"/>
      <c r="F4" s="3">
        <v>3</v>
      </c>
      <c r="G4" s="3">
        <f t="shared" si="0"/>
        <v>1</v>
      </c>
      <c r="H4" s="3">
        <f t="shared" si="1"/>
        <v>1</v>
      </c>
      <c r="I4" s="3">
        <f t="shared" si="2"/>
        <v>1</v>
      </c>
      <c r="J4" s="3">
        <f t="shared" si="3"/>
        <v>1</v>
      </c>
      <c r="K4" s="3">
        <f t="shared" si="4"/>
        <v>1</v>
      </c>
      <c r="L4" s="3"/>
    </row>
    <row r="5" spans="1:12" ht="13">
      <c r="A5" s="4" t="s">
        <v>128</v>
      </c>
      <c r="B5" s="3">
        <v>150</v>
      </c>
      <c r="C5" s="3">
        <f t="shared" si="5"/>
        <v>1</v>
      </c>
      <c r="D5" s="3"/>
      <c r="E5" s="3"/>
      <c r="F5" s="3">
        <v>4</v>
      </c>
      <c r="G5" s="3">
        <f t="shared" si="0"/>
        <v>1</v>
      </c>
      <c r="H5" s="3">
        <f t="shared" si="1"/>
        <v>1</v>
      </c>
      <c r="I5" s="3">
        <f t="shared" si="2"/>
        <v>1</v>
      </c>
      <c r="J5" s="3">
        <f t="shared" si="3"/>
        <v>1</v>
      </c>
      <c r="K5" s="3">
        <f t="shared" si="4"/>
        <v>0.84364454443194592</v>
      </c>
      <c r="L5" s="3"/>
    </row>
    <row r="6" spans="1:12" ht="13">
      <c r="A6" s="4" t="s">
        <v>129</v>
      </c>
      <c r="B6" s="3">
        <v>150</v>
      </c>
      <c r="C6" s="3">
        <f t="shared" si="5"/>
        <v>1</v>
      </c>
      <c r="D6" s="3" t="s">
        <v>130</v>
      </c>
      <c r="E6" s="3"/>
      <c r="F6" s="3">
        <v>5</v>
      </c>
      <c r="G6" s="3">
        <f t="shared" si="0"/>
        <v>1</v>
      </c>
      <c r="H6" s="3">
        <f t="shared" si="1"/>
        <v>1</v>
      </c>
      <c r="I6" s="3">
        <f t="shared" si="2"/>
        <v>1</v>
      </c>
      <c r="J6" s="3">
        <f t="shared" si="3"/>
        <v>1</v>
      </c>
      <c r="K6" s="3">
        <f t="shared" si="4"/>
        <v>1</v>
      </c>
      <c r="L6" s="3"/>
    </row>
    <row r="7" spans="1:12" ht="13">
      <c r="A7" s="4" t="s">
        <v>131</v>
      </c>
      <c r="B7" s="3">
        <v>150</v>
      </c>
      <c r="C7" s="3">
        <f t="shared" si="5"/>
        <v>1</v>
      </c>
      <c r="D7" s="3"/>
      <c r="E7" s="3"/>
      <c r="F7" s="3">
        <v>6</v>
      </c>
      <c r="G7" s="3">
        <f t="shared" si="0"/>
        <v>1</v>
      </c>
      <c r="H7" s="3">
        <f t="shared" si="1"/>
        <v>1</v>
      </c>
      <c r="I7" s="3">
        <f t="shared" si="2"/>
        <v>1</v>
      </c>
      <c r="J7" s="3">
        <f t="shared" si="3"/>
        <v>1</v>
      </c>
      <c r="K7" s="3">
        <f t="shared" si="4"/>
        <v>1</v>
      </c>
      <c r="L7" s="3"/>
    </row>
    <row r="8" spans="1:12" ht="13">
      <c r="A8" s="4" t="s">
        <v>132</v>
      </c>
      <c r="B8" s="3">
        <v>150</v>
      </c>
      <c r="C8" s="3">
        <f t="shared" si="5"/>
        <v>1</v>
      </c>
      <c r="D8" s="3"/>
      <c r="E8" s="3"/>
      <c r="F8" s="3">
        <v>7</v>
      </c>
      <c r="G8" s="3">
        <f t="shared" si="0"/>
        <v>1</v>
      </c>
      <c r="H8" s="3">
        <f t="shared" si="1"/>
        <v>1</v>
      </c>
      <c r="I8" s="3">
        <f t="shared" si="2"/>
        <v>1</v>
      </c>
      <c r="J8" s="3">
        <f t="shared" si="3"/>
        <v>1</v>
      </c>
      <c r="K8" s="3">
        <f t="shared" si="4"/>
        <v>1</v>
      </c>
      <c r="L8" s="3"/>
    </row>
    <row r="9" spans="1:12" ht="13">
      <c r="A9" s="4" t="s">
        <v>133</v>
      </c>
      <c r="B9" s="3">
        <v>154.4</v>
      </c>
      <c r="C9" s="3">
        <f t="shared" si="5"/>
        <v>0.97150259067357514</v>
      </c>
      <c r="D9" s="3"/>
      <c r="E9" s="3"/>
      <c r="F9" s="3">
        <v>8</v>
      </c>
      <c r="G9" s="3">
        <f t="shared" si="0"/>
        <v>1</v>
      </c>
      <c r="H9" s="3">
        <f t="shared" si="1"/>
        <v>1</v>
      </c>
      <c r="I9" s="3">
        <f t="shared" si="2"/>
        <v>1</v>
      </c>
      <c r="J9" s="3">
        <f t="shared" si="3"/>
        <v>0.97150259067357514</v>
      </c>
      <c r="K9" s="3">
        <f t="shared" si="4"/>
        <v>1</v>
      </c>
      <c r="L9" s="3"/>
    </row>
    <row r="10" spans="1:12" ht="13">
      <c r="A10" s="4" t="s">
        <v>134</v>
      </c>
      <c r="B10" s="3">
        <v>150</v>
      </c>
      <c r="C10" s="3">
        <f t="shared" si="5"/>
        <v>1</v>
      </c>
      <c r="D10" s="3" t="s">
        <v>130</v>
      </c>
      <c r="E10" s="3"/>
      <c r="F10" s="3">
        <v>9</v>
      </c>
      <c r="G10" s="3">
        <f t="shared" si="0"/>
        <v>1</v>
      </c>
      <c r="H10" s="3">
        <f t="shared" si="1"/>
        <v>1</v>
      </c>
      <c r="I10" s="3">
        <f t="shared" si="2"/>
        <v>1</v>
      </c>
      <c r="J10" s="3">
        <f t="shared" si="3"/>
        <v>1</v>
      </c>
      <c r="K10" s="3">
        <f t="shared" si="4"/>
        <v>1</v>
      </c>
      <c r="L10" s="3"/>
    </row>
    <row r="11" spans="1:12" ht="13">
      <c r="A11" s="4" t="s">
        <v>135</v>
      </c>
      <c r="B11" s="3">
        <v>150</v>
      </c>
      <c r="C11" s="3">
        <f t="shared" si="5"/>
        <v>1</v>
      </c>
      <c r="D11" s="3"/>
      <c r="E11" s="3"/>
      <c r="F11" s="3">
        <v>10</v>
      </c>
      <c r="G11" s="3">
        <f t="shared" si="0"/>
        <v>1</v>
      </c>
      <c r="H11" s="3">
        <f t="shared" si="1"/>
        <v>1</v>
      </c>
      <c r="I11" s="3">
        <f t="shared" si="2"/>
        <v>1</v>
      </c>
      <c r="J11" s="3">
        <f t="shared" si="3"/>
        <v>1</v>
      </c>
      <c r="K11" s="3">
        <f t="shared" si="4"/>
        <v>1</v>
      </c>
      <c r="L11" s="3"/>
    </row>
    <row r="12" spans="1:12" ht="13">
      <c r="A12" s="4" t="s">
        <v>136</v>
      </c>
      <c r="B12" s="3">
        <v>150</v>
      </c>
      <c r="C12" s="3">
        <f t="shared" si="5"/>
        <v>1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13">
      <c r="A13" s="4" t="s">
        <v>137</v>
      </c>
      <c r="B13" s="3">
        <v>150</v>
      </c>
      <c r="C13" s="3">
        <f t="shared" si="5"/>
        <v>1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ht="13">
      <c r="A14" s="4" t="s">
        <v>138</v>
      </c>
      <c r="B14" s="3">
        <v>150</v>
      </c>
      <c r="C14" s="3">
        <f t="shared" si="5"/>
        <v>1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3">
      <c r="A15" s="4" t="s">
        <v>139</v>
      </c>
      <c r="B15" s="3">
        <v>150</v>
      </c>
      <c r="C15" s="3">
        <f t="shared" si="5"/>
        <v>1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3">
      <c r="A16" s="4" t="s">
        <v>140</v>
      </c>
      <c r="B16" s="3">
        <v>150</v>
      </c>
      <c r="C16" s="3">
        <f t="shared" si="5"/>
        <v>1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13">
      <c r="A17" s="4" t="s">
        <v>141</v>
      </c>
      <c r="B17" s="3">
        <v>150</v>
      </c>
      <c r="C17" s="3">
        <f t="shared" si="5"/>
        <v>1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13">
      <c r="A18" s="4" t="s">
        <v>0</v>
      </c>
      <c r="B18" s="3">
        <v>150</v>
      </c>
      <c r="C18" s="3">
        <f t="shared" si="5"/>
        <v>1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ht="13">
      <c r="A19" s="4" t="s">
        <v>1</v>
      </c>
      <c r="B19" s="3">
        <v>150</v>
      </c>
      <c r="C19" s="3">
        <f t="shared" si="5"/>
        <v>1</v>
      </c>
      <c r="D19" s="3" t="s">
        <v>130</v>
      </c>
      <c r="E19" s="3"/>
      <c r="F19" s="3"/>
      <c r="G19" s="3"/>
      <c r="H19" s="3"/>
      <c r="I19" s="3"/>
      <c r="J19" s="3"/>
      <c r="K19" s="3"/>
      <c r="L19" s="3"/>
    </row>
    <row r="20" spans="1:12" ht="13">
      <c r="A20" s="4" t="s">
        <v>2</v>
      </c>
      <c r="B20" s="3">
        <v>150</v>
      </c>
      <c r="C20" s="3">
        <f t="shared" si="5"/>
        <v>1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13">
      <c r="A21" s="4" t="s">
        <v>3</v>
      </c>
      <c r="B21" s="3">
        <v>150</v>
      </c>
      <c r="C21" s="3">
        <f t="shared" si="5"/>
        <v>1</v>
      </c>
      <c r="D21" s="3" t="s">
        <v>130</v>
      </c>
      <c r="E21" s="3"/>
      <c r="F21" s="3"/>
      <c r="G21" s="3"/>
      <c r="H21" s="3"/>
      <c r="I21" s="3"/>
      <c r="J21" s="3"/>
      <c r="K21" s="3"/>
      <c r="L21" s="3"/>
    </row>
    <row r="22" spans="1:12" ht="13">
      <c r="A22" s="4" t="s">
        <v>4</v>
      </c>
      <c r="B22" s="3">
        <v>150</v>
      </c>
      <c r="C22" s="3">
        <f t="shared" si="5"/>
        <v>1</v>
      </c>
      <c r="D22" s="3"/>
      <c r="E22" s="3"/>
      <c r="F22" s="3"/>
      <c r="G22" s="3"/>
      <c r="H22" s="3"/>
      <c r="I22" s="3"/>
      <c r="J22" s="3"/>
      <c r="K22" s="3"/>
      <c r="L22" s="3"/>
    </row>
    <row r="23" spans="1:12" ht="13">
      <c r="A23" s="4" t="s">
        <v>5</v>
      </c>
      <c r="B23" s="3">
        <v>150</v>
      </c>
      <c r="C23" s="3">
        <f t="shared" si="5"/>
        <v>1</v>
      </c>
      <c r="D23" s="3"/>
      <c r="E23" s="3"/>
      <c r="F23" s="3"/>
      <c r="G23" s="3"/>
      <c r="H23" s="3"/>
      <c r="I23" s="3"/>
      <c r="J23" s="3"/>
      <c r="K23" s="3"/>
      <c r="L23" s="3"/>
    </row>
    <row r="24" spans="1:12" ht="13">
      <c r="A24" s="4" t="s">
        <v>6</v>
      </c>
      <c r="B24" s="3">
        <v>150</v>
      </c>
      <c r="C24" s="3">
        <f t="shared" si="5"/>
        <v>1</v>
      </c>
      <c r="D24" s="3"/>
      <c r="E24" s="3"/>
      <c r="F24" s="3"/>
      <c r="G24" s="3"/>
      <c r="H24" s="3"/>
      <c r="I24" s="3"/>
      <c r="J24" s="3"/>
      <c r="K24" s="3"/>
      <c r="L24" s="3"/>
    </row>
    <row r="25" spans="1:12" ht="13">
      <c r="A25" s="4" t="s">
        <v>7</v>
      </c>
      <c r="B25" s="3">
        <v>150</v>
      </c>
      <c r="C25" s="3">
        <f t="shared" si="5"/>
        <v>1</v>
      </c>
      <c r="D25" s="3"/>
      <c r="E25" s="3"/>
      <c r="F25" s="3"/>
      <c r="G25" s="3"/>
      <c r="H25" s="3"/>
      <c r="I25" s="3"/>
      <c r="J25" s="3"/>
      <c r="K25" s="3"/>
      <c r="L25" s="3"/>
    </row>
    <row r="26" spans="1:12" ht="13">
      <c r="A26" s="4" t="s">
        <v>8</v>
      </c>
      <c r="B26" s="3">
        <v>150</v>
      </c>
      <c r="C26" s="3">
        <f t="shared" si="5"/>
        <v>1</v>
      </c>
      <c r="D26" s="3"/>
      <c r="E26" s="3"/>
      <c r="F26" s="3"/>
      <c r="G26" s="3"/>
      <c r="H26" s="3"/>
      <c r="I26" s="3"/>
      <c r="J26" s="3"/>
      <c r="K26" s="3"/>
      <c r="L26" s="3"/>
    </row>
    <row r="27" spans="1:12" ht="13">
      <c r="A27" s="4" t="s">
        <v>9</v>
      </c>
      <c r="B27" s="3">
        <v>150</v>
      </c>
      <c r="C27" s="3">
        <f t="shared" si="5"/>
        <v>1</v>
      </c>
      <c r="D27" s="3"/>
      <c r="E27" s="3"/>
      <c r="F27" s="3"/>
      <c r="G27" s="3"/>
      <c r="H27" s="3"/>
      <c r="I27" s="3"/>
      <c r="J27" s="3"/>
      <c r="K27" s="3"/>
      <c r="L27" s="3"/>
    </row>
    <row r="28" spans="1:12" ht="13">
      <c r="A28" s="4" t="s">
        <v>10</v>
      </c>
      <c r="B28" s="3">
        <v>150</v>
      </c>
      <c r="C28" s="3">
        <f t="shared" si="5"/>
        <v>1</v>
      </c>
      <c r="D28" s="3"/>
      <c r="E28" s="3"/>
      <c r="F28" s="3"/>
      <c r="G28" s="3"/>
      <c r="H28" s="3"/>
      <c r="I28" s="3"/>
      <c r="J28" s="3"/>
      <c r="K28" s="3"/>
      <c r="L28" s="3"/>
    </row>
    <row r="29" spans="1:12" ht="13">
      <c r="A29" s="4" t="s">
        <v>11</v>
      </c>
      <c r="B29" s="3">
        <v>150</v>
      </c>
      <c r="C29" s="3">
        <f t="shared" si="5"/>
        <v>1</v>
      </c>
      <c r="D29" s="3"/>
      <c r="E29" s="3"/>
      <c r="F29" s="3"/>
      <c r="G29" s="3"/>
      <c r="H29" s="3"/>
      <c r="I29" s="3"/>
      <c r="J29" s="3"/>
      <c r="K29" s="3"/>
      <c r="L29" s="3"/>
    </row>
    <row r="30" spans="1:12" ht="13">
      <c r="A30" s="4" t="s">
        <v>12</v>
      </c>
      <c r="B30" s="3">
        <v>150</v>
      </c>
      <c r="C30" s="3">
        <f t="shared" si="5"/>
        <v>1</v>
      </c>
      <c r="D30" s="3"/>
      <c r="E30" s="3"/>
      <c r="F30" s="3"/>
      <c r="G30" s="3"/>
      <c r="H30" s="3"/>
      <c r="I30" s="3"/>
      <c r="J30" s="3"/>
      <c r="K30" s="3"/>
      <c r="L30" s="3"/>
    </row>
    <row r="31" spans="1:12" ht="13">
      <c r="A31" s="4" t="s">
        <v>13</v>
      </c>
      <c r="B31" s="3">
        <v>150</v>
      </c>
      <c r="C31" s="3">
        <f t="shared" si="5"/>
        <v>1</v>
      </c>
      <c r="D31" s="3"/>
      <c r="E31" s="3"/>
      <c r="F31" s="3"/>
      <c r="G31" s="3"/>
      <c r="H31" s="3"/>
      <c r="I31" s="3"/>
      <c r="J31" s="3"/>
      <c r="K31" s="3"/>
      <c r="L31" s="3"/>
    </row>
    <row r="32" spans="1:12" ht="13">
      <c r="A32" s="4" t="s">
        <v>14</v>
      </c>
      <c r="B32" s="3">
        <v>150</v>
      </c>
      <c r="C32" s="3">
        <f t="shared" si="5"/>
        <v>1</v>
      </c>
      <c r="D32" s="3"/>
      <c r="E32" s="3"/>
      <c r="F32" s="3"/>
      <c r="G32" s="3"/>
      <c r="H32" s="3"/>
      <c r="I32" s="3"/>
      <c r="J32" s="3"/>
      <c r="K32" s="3"/>
      <c r="L32" s="3"/>
    </row>
    <row r="33" spans="1:12" ht="13">
      <c r="A33" s="4" t="s">
        <v>15</v>
      </c>
      <c r="B33" s="3">
        <v>150</v>
      </c>
      <c r="C33" s="3">
        <f t="shared" si="5"/>
        <v>1</v>
      </c>
      <c r="D33" s="3"/>
      <c r="E33" s="3"/>
      <c r="F33" s="3"/>
      <c r="G33" s="3"/>
      <c r="H33" s="3"/>
      <c r="I33" s="3"/>
      <c r="J33" s="3"/>
      <c r="K33" s="3"/>
      <c r="L33" s="3"/>
    </row>
    <row r="34" spans="1:12" ht="13">
      <c r="A34" s="4" t="s">
        <v>16</v>
      </c>
      <c r="B34" s="3">
        <v>150</v>
      </c>
      <c r="C34" s="3">
        <f t="shared" si="5"/>
        <v>1</v>
      </c>
      <c r="D34" s="3"/>
      <c r="E34" s="3"/>
      <c r="F34" s="3"/>
      <c r="G34" s="3"/>
      <c r="H34" s="3"/>
      <c r="I34" s="3"/>
      <c r="J34" s="3"/>
      <c r="K34" s="3"/>
      <c r="L34" s="3"/>
    </row>
    <row r="35" spans="1:12" ht="13">
      <c r="A35" s="4" t="s">
        <v>17</v>
      </c>
      <c r="B35" s="3">
        <v>150</v>
      </c>
      <c r="C35" s="3">
        <f t="shared" si="5"/>
        <v>1</v>
      </c>
      <c r="D35" s="3" t="s">
        <v>130</v>
      </c>
      <c r="E35" s="3"/>
      <c r="F35" s="3"/>
      <c r="G35" s="3"/>
      <c r="H35" s="3"/>
      <c r="I35" s="3"/>
      <c r="J35" s="3"/>
      <c r="K35" s="3"/>
      <c r="L35" s="3"/>
    </row>
    <row r="36" spans="1:12" ht="13">
      <c r="A36" s="4" t="s">
        <v>18</v>
      </c>
      <c r="B36" s="3">
        <v>150</v>
      </c>
      <c r="C36" s="3">
        <f t="shared" si="5"/>
        <v>1</v>
      </c>
      <c r="D36" s="3"/>
      <c r="E36" s="3"/>
      <c r="F36" s="3"/>
      <c r="G36" s="3"/>
      <c r="H36" s="3"/>
      <c r="I36" s="3"/>
      <c r="J36" s="3"/>
      <c r="K36" s="3"/>
      <c r="L36" s="3"/>
    </row>
    <row r="37" spans="1:12" ht="13">
      <c r="A37" s="4" t="s">
        <v>19</v>
      </c>
      <c r="B37" s="3">
        <v>150</v>
      </c>
      <c r="C37" s="3">
        <f t="shared" si="5"/>
        <v>1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 ht="13">
      <c r="A38" s="4" t="s">
        <v>27</v>
      </c>
      <c r="B38" s="3">
        <v>150</v>
      </c>
      <c r="C38" s="3">
        <f t="shared" si="5"/>
        <v>1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 ht="13">
      <c r="A39" s="4" t="s">
        <v>28</v>
      </c>
      <c r="B39" s="3">
        <v>150</v>
      </c>
      <c r="C39" s="3">
        <f t="shared" si="5"/>
        <v>1</v>
      </c>
      <c r="D39" s="3"/>
      <c r="E39" s="3"/>
      <c r="F39" s="3"/>
      <c r="G39" s="3"/>
      <c r="H39" s="3"/>
      <c r="I39" s="3"/>
      <c r="J39" s="3"/>
      <c r="K39" s="3"/>
      <c r="L39" s="3"/>
    </row>
    <row r="40" spans="1:12" ht="13">
      <c r="A40" s="4" t="s">
        <v>29</v>
      </c>
      <c r="B40" s="3">
        <v>150</v>
      </c>
      <c r="C40" s="3">
        <f t="shared" si="5"/>
        <v>1</v>
      </c>
      <c r="D40" s="3"/>
      <c r="E40" s="3"/>
      <c r="F40" s="3"/>
      <c r="G40" s="3"/>
      <c r="H40" s="3"/>
      <c r="I40" s="3"/>
      <c r="J40" s="3"/>
      <c r="K40" s="3"/>
      <c r="L40" s="3"/>
    </row>
    <row r="41" spans="1:12" ht="13">
      <c r="A41" s="4" t="s">
        <v>30</v>
      </c>
      <c r="B41" s="3">
        <v>150</v>
      </c>
      <c r="C41" s="3">
        <f t="shared" si="5"/>
        <v>1</v>
      </c>
      <c r="D41" s="3"/>
      <c r="E41" s="3"/>
      <c r="F41" s="3"/>
      <c r="G41" s="3"/>
      <c r="H41" s="3"/>
      <c r="I41" s="3"/>
      <c r="J41" s="3"/>
      <c r="K41" s="3"/>
      <c r="L41" s="3"/>
    </row>
    <row r="42" spans="1:12" ht="13">
      <c r="A42" s="4" t="s">
        <v>31</v>
      </c>
      <c r="B42" s="3">
        <v>150</v>
      </c>
      <c r="C42" s="3">
        <f t="shared" si="5"/>
        <v>1</v>
      </c>
      <c r="D42" s="3"/>
      <c r="E42" s="3"/>
      <c r="F42" s="3"/>
      <c r="G42" s="3"/>
      <c r="H42" s="3"/>
      <c r="I42" s="3"/>
      <c r="J42" s="3"/>
      <c r="K42" s="3"/>
      <c r="L42" s="3"/>
    </row>
    <row r="43" spans="1:12" ht="13">
      <c r="A43" s="4" t="s">
        <v>32</v>
      </c>
      <c r="B43" s="3">
        <v>150</v>
      </c>
      <c r="C43" s="3">
        <f t="shared" si="5"/>
        <v>1</v>
      </c>
      <c r="D43" s="3"/>
      <c r="E43" s="3"/>
      <c r="F43" s="3"/>
      <c r="G43" s="3"/>
      <c r="H43" s="3"/>
      <c r="I43" s="3"/>
      <c r="J43" s="3"/>
      <c r="K43" s="3"/>
      <c r="L43" s="3"/>
    </row>
    <row r="44" spans="1:12" ht="13">
      <c r="A44" s="4" t="s">
        <v>33</v>
      </c>
      <c r="B44" s="3">
        <v>150</v>
      </c>
      <c r="C44" s="3">
        <f t="shared" si="5"/>
        <v>1</v>
      </c>
      <c r="D44" s="3"/>
      <c r="E44" s="3"/>
      <c r="F44" s="3"/>
      <c r="G44" s="3"/>
      <c r="H44" s="3"/>
      <c r="I44" s="3"/>
      <c r="J44" s="3"/>
      <c r="K44" s="3"/>
      <c r="L44" s="3"/>
    </row>
    <row r="45" spans="1:12" ht="13">
      <c r="A45" s="4" t="s">
        <v>34</v>
      </c>
      <c r="B45" s="3">
        <v>150</v>
      </c>
      <c r="C45" s="3">
        <f t="shared" si="5"/>
        <v>1</v>
      </c>
      <c r="D45" s="3"/>
      <c r="E45" s="3"/>
      <c r="F45" s="3"/>
      <c r="G45" s="3"/>
      <c r="H45" s="3"/>
      <c r="I45" s="3"/>
      <c r="J45" s="3"/>
      <c r="K45" s="3"/>
      <c r="L45" s="3"/>
    </row>
    <row r="46" spans="1:12" ht="13">
      <c r="A46" s="4" t="s">
        <v>35</v>
      </c>
      <c r="B46" s="3">
        <v>177.8</v>
      </c>
      <c r="C46" s="3">
        <f t="shared" si="5"/>
        <v>0.84364454443194592</v>
      </c>
      <c r="D46" s="3"/>
      <c r="E46" s="3"/>
      <c r="F46" s="3"/>
      <c r="G46" s="3"/>
      <c r="H46" s="3"/>
      <c r="I46" s="3"/>
      <c r="J46" s="3"/>
      <c r="K46" s="3"/>
      <c r="L46" s="3"/>
    </row>
    <row r="47" spans="1:12" ht="13">
      <c r="A47" s="4" t="s">
        <v>36</v>
      </c>
      <c r="B47" s="3">
        <v>150</v>
      </c>
      <c r="C47" s="3">
        <f t="shared" si="5"/>
        <v>1</v>
      </c>
      <c r="D47" s="3"/>
      <c r="E47" s="3"/>
      <c r="F47" s="3"/>
      <c r="G47" s="3"/>
      <c r="H47" s="3"/>
      <c r="I47" s="3"/>
      <c r="J47" s="3"/>
      <c r="K47" s="3"/>
      <c r="L47" s="3"/>
    </row>
    <row r="48" spans="1:12" ht="13">
      <c r="A48" s="4" t="s">
        <v>37</v>
      </c>
      <c r="B48" s="3">
        <v>150</v>
      </c>
      <c r="C48" s="3">
        <f t="shared" si="5"/>
        <v>1</v>
      </c>
      <c r="D48" s="3"/>
      <c r="E48" s="3"/>
      <c r="F48" s="3"/>
      <c r="G48" s="3"/>
      <c r="H48" s="3"/>
      <c r="I48" s="3"/>
      <c r="J48" s="3"/>
      <c r="K48" s="3"/>
      <c r="L48" s="3"/>
    </row>
    <row r="49" spans="1:12" ht="13">
      <c r="A49" s="4" t="s">
        <v>38</v>
      </c>
      <c r="B49" s="3">
        <v>150</v>
      </c>
      <c r="C49" s="3">
        <f t="shared" si="5"/>
        <v>1</v>
      </c>
      <c r="D49" s="3"/>
      <c r="E49" s="3"/>
      <c r="F49" s="3"/>
      <c r="G49" s="3"/>
      <c r="H49" s="3"/>
      <c r="I49" s="3"/>
      <c r="J49" s="3"/>
      <c r="K49" s="3"/>
      <c r="L49" s="3"/>
    </row>
    <row r="50" spans="1:12" ht="13">
      <c r="A50" s="4" t="s">
        <v>39</v>
      </c>
      <c r="B50" s="3">
        <v>150</v>
      </c>
      <c r="C50" s="3">
        <f t="shared" si="5"/>
        <v>1</v>
      </c>
      <c r="D50" s="3"/>
      <c r="E50" s="3"/>
      <c r="F50" s="3"/>
      <c r="G50" s="3"/>
      <c r="H50" s="3"/>
      <c r="I50" s="3"/>
      <c r="J50" s="3"/>
      <c r="K50" s="3"/>
      <c r="L50" s="3"/>
    </row>
    <row r="51" spans="1:12" ht="13">
      <c r="A51" s="4" t="s">
        <v>40</v>
      </c>
      <c r="B51" s="3">
        <v>150</v>
      </c>
      <c r="C51" s="3">
        <f t="shared" si="5"/>
        <v>1</v>
      </c>
      <c r="D51" s="3"/>
      <c r="E51" s="3"/>
      <c r="F51" s="3"/>
      <c r="G51" s="3"/>
      <c r="H51" s="3"/>
      <c r="I51" s="3"/>
      <c r="J51" s="3"/>
      <c r="K51" s="3"/>
      <c r="L51" s="3"/>
    </row>
    <row r="52" spans="1:12" ht="20" customHeight="1">
      <c r="A52" s="4" t="s">
        <v>115</v>
      </c>
      <c r="B52" s="3">
        <v>150</v>
      </c>
      <c r="C52" s="3">
        <f t="shared" si="5"/>
        <v>1</v>
      </c>
    </row>
  </sheetData>
  <sheetCalcPr fullCalcOnLoad="1"/>
  <phoneticPr fontId="4" type="noConversion"/>
  <pageMargins left="0.5" right="0.75" top="0.5" bottom="0.5" header="0.25" footer="0.2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33"/>
  <sheetViews>
    <sheetView showGridLines="0" tabSelected="1" workbookViewId="0"/>
  </sheetViews>
  <sheetFormatPr baseColWidth="10" defaultColWidth="10.28515625" defaultRowHeight="20" customHeight="1"/>
  <cols>
    <col min="1" max="1" width="11.42578125" style="5" customWidth="1"/>
    <col min="2" max="19" width="3.28515625" style="5" customWidth="1"/>
    <col min="20" max="20" width="2.85546875" style="5" customWidth="1"/>
    <col min="21" max="21" width="3.85546875" style="5" customWidth="1"/>
    <col min="22" max="22" width="3.85546875" style="8" customWidth="1"/>
    <col min="23" max="23" width="9.85546875" style="8" customWidth="1"/>
    <col min="24" max="16384" width="10.28515625" style="5"/>
  </cols>
  <sheetData>
    <row r="1" spans="1:27" ht="26">
      <c r="A1" s="2"/>
      <c r="B1" s="2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46</v>
      </c>
      <c r="H1" s="2" t="s">
        <v>47</v>
      </c>
      <c r="I1" s="2" t="s">
        <v>48</v>
      </c>
      <c r="J1" s="2" t="s">
        <v>49</v>
      </c>
      <c r="K1" s="2" t="s">
        <v>50</v>
      </c>
      <c r="L1" s="2" t="s">
        <v>51</v>
      </c>
      <c r="M1" s="2" t="s">
        <v>52</v>
      </c>
      <c r="N1" s="2" t="s">
        <v>53</v>
      </c>
      <c r="O1" s="2" t="s">
        <v>54</v>
      </c>
      <c r="P1" s="2" t="s">
        <v>55</v>
      </c>
      <c r="Q1" s="2" t="s">
        <v>56</v>
      </c>
      <c r="R1" s="2" t="s">
        <v>62</v>
      </c>
      <c r="S1" s="2" t="s">
        <v>63</v>
      </c>
      <c r="T1" s="2" t="s">
        <v>64</v>
      </c>
      <c r="U1" s="2" t="s">
        <v>65</v>
      </c>
      <c r="V1" s="2" t="s">
        <v>105</v>
      </c>
      <c r="W1" s="2" t="s">
        <v>57</v>
      </c>
    </row>
    <row r="2" spans="1:27" ht="15" customHeight="1">
      <c r="A2" s="33" t="s">
        <v>21</v>
      </c>
      <c r="B2" s="34" t="s">
        <v>121</v>
      </c>
      <c r="C2" s="34" t="s">
        <v>122</v>
      </c>
      <c r="D2" s="34" t="s">
        <v>121</v>
      </c>
      <c r="E2" s="34" t="s">
        <v>120</v>
      </c>
      <c r="F2" s="34" t="s">
        <v>122</v>
      </c>
      <c r="G2" s="34" t="s">
        <v>123</v>
      </c>
      <c r="H2" s="34" t="s">
        <v>121</v>
      </c>
      <c r="I2" s="34" t="s">
        <v>123</v>
      </c>
      <c r="J2" s="34" t="s">
        <v>122</v>
      </c>
      <c r="K2" s="34" t="s">
        <v>120</v>
      </c>
      <c r="L2" s="34" t="s">
        <v>123</v>
      </c>
      <c r="M2" s="34" t="s">
        <v>121</v>
      </c>
      <c r="N2" s="34" t="s">
        <v>123</v>
      </c>
      <c r="O2" s="34" t="s">
        <v>122</v>
      </c>
      <c r="P2" s="8" t="s">
        <v>24</v>
      </c>
      <c r="Q2" s="34"/>
      <c r="R2" s="35"/>
      <c r="S2" s="35"/>
      <c r="T2" s="35"/>
      <c r="U2" s="35"/>
      <c r="V2" s="35"/>
      <c r="W2" s="34" t="s">
        <v>121</v>
      </c>
      <c r="X2" s="24" t="s">
        <v>20</v>
      </c>
      <c r="Y2" s="25"/>
      <c r="Z2" s="25"/>
      <c r="AA2" s="25"/>
    </row>
    <row r="3" spans="1:27" ht="15" customHeight="1">
      <c r="A3" s="33" t="s">
        <v>22</v>
      </c>
      <c r="B3" s="34" t="s">
        <v>23</v>
      </c>
      <c r="C3" s="34" t="s">
        <v>120</v>
      </c>
      <c r="D3" s="34" t="s">
        <v>121</v>
      </c>
      <c r="E3" s="34" t="s">
        <v>121</v>
      </c>
      <c r="F3" s="34" t="s">
        <v>120</v>
      </c>
      <c r="G3" s="34" t="s">
        <v>121</v>
      </c>
      <c r="H3" s="34" t="s">
        <v>120</v>
      </c>
      <c r="I3" s="34" t="s">
        <v>121</v>
      </c>
      <c r="J3" s="34" t="s">
        <v>121</v>
      </c>
      <c r="K3" s="34" t="s">
        <v>120</v>
      </c>
      <c r="L3" s="34" t="s">
        <v>120</v>
      </c>
      <c r="M3" s="34" t="s">
        <v>121</v>
      </c>
      <c r="N3" s="34" t="s">
        <v>121</v>
      </c>
      <c r="O3" s="34" t="s">
        <v>121</v>
      </c>
      <c r="P3" s="34" t="s">
        <v>120</v>
      </c>
      <c r="Q3" s="34" t="s">
        <v>120</v>
      </c>
      <c r="R3" s="34" t="s">
        <v>120</v>
      </c>
      <c r="S3" s="35" t="s">
        <v>121</v>
      </c>
      <c r="T3" s="35" t="s">
        <v>121</v>
      </c>
      <c r="U3" s="8" t="s">
        <v>24</v>
      </c>
      <c r="V3" s="35"/>
      <c r="W3" s="35" t="s">
        <v>123</v>
      </c>
      <c r="X3" s="26"/>
      <c r="Y3" s="25"/>
      <c r="Z3" s="25"/>
      <c r="AA3" s="25"/>
    </row>
    <row r="4" spans="1:27" ht="1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26"/>
      <c r="Y4" s="25"/>
      <c r="Z4" s="25"/>
      <c r="AA4" s="25"/>
    </row>
    <row r="5" spans="1:27" ht="15" customHeight="1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"/>
      <c r="S5" s="3"/>
      <c r="T5" s="3"/>
      <c r="U5" s="3"/>
      <c r="V5" s="3"/>
      <c r="W5" s="3"/>
      <c r="X5" s="26"/>
      <c r="Y5" s="25"/>
      <c r="Z5" s="25"/>
      <c r="AA5" s="25"/>
    </row>
    <row r="6" spans="1:27" ht="15" customHeigh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"/>
      <c r="S6" s="3"/>
      <c r="T6" s="3"/>
      <c r="U6" s="3"/>
      <c r="V6" s="3"/>
      <c r="W6" s="3"/>
    </row>
    <row r="7" spans="1:27" ht="15" customHeight="1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3"/>
      <c r="T7" s="3"/>
      <c r="U7" s="3"/>
      <c r="V7" s="3"/>
      <c r="W7" s="3"/>
    </row>
    <row r="8" spans="1:27" ht="15" customHeigh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3"/>
      <c r="T8" s="3"/>
      <c r="U8" s="3"/>
      <c r="V8" s="3"/>
      <c r="W8" s="3"/>
    </row>
    <row r="9" spans="1:27" ht="15" customHeight="1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3"/>
      <c r="S9" s="3"/>
      <c r="T9" s="3"/>
      <c r="U9" s="3"/>
      <c r="V9" s="3"/>
      <c r="W9" s="3"/>
    </row>
    <row r="10" spans="1:27" ht="15" customHeight="1">
      <c r="A10" s="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3"/>
      <c r="T10" s="3"/>
      <c r="U10" s="3"/>
      <c r="V10" s="3"/>
      <c r="W10" s="3"/>
    </row>
    <row r="11" spans="1:27" ht="15" customHeight="1">
      <c r="A11" s="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"/>
      <c r="T11" s="3"/>
      <c r="U11" s="3"/>
      <c r="V11" s="3"/>
      <c r="W11" s="3"/>
    </row>
    <row r="12" spans="1:27" ht="1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7" ht="15" customHeight="1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3"/>
      <c r="T13" s="3"/>
      <c r="U13" s="3"/>
      <c r="V13" s="3"/>
      <c r="W13" s="3"/>
    </row>
    <row r="14" spans="1:27" ht="1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7" ht="1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7" ht="1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</sheetData>
  <sheetCalcPr fullCalcOnLoad="1"/>
  <mergeCells count="1">
    <mergeCell ref="X2:AA5"/>
  </mergeCells>
  <phoneticPr fontId="4" type="noConversion"/>
  <pageMargins left="0.5" right="0.75" top="0.5" bottom="0.5" header="0.25" footer="0.2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66"/>
  <sheetViews>
    <sheetView showGridLines="0" workbookViewId="0">
      <selection activeCell="AD35" sqref="AD35"/>
    </sheetView>
  </sheetViews>
  <sheetFormatPr baseColWidth="10" defaultColWidth="10.28515625" defaultRowHeight="20" customHeight="1"/>
  <cols>
    <col min="1" max="1" width="12.140625" style="7" customWidth="1"/>
    <col min="2" max="6" width="2.85546875" style="7" customWidth="1"/>
    <col min="7" max="7" width="2.42578125" style="7" customWidth="1"/>
    <col min="8" max="10" width="2.85546875" style="7" customWidth="1"/>
    <col min="11" max="11" width="3.28515625" style="7" customWidth="1"/>
    <col min="12" max="12" width="2.42578125" style="7" customWidth="1"/>
    <col min="13" max="13" width="10.28515625" style="7"/>
    <col min="14" max="23" width="3.28515625" style="7" customWidth="1"/>
    <col min="24" max="24" width="2.85546875" customWidth="1"/>
    <col min="25" max="25" width="3.42578125" style="7" customWidth="1"/>
    <col min="26" max="26" width="8" style="7" customWidth="1"/>
    <col min="27" max="27" width="2.85546875" style="7" customWidth="1"/>
    <col min="28" max="28" width="5" style="7" customWidth="1"/>
    <col min="29" max="55" width="10.5703125" style="7" customWidth="1"/>
    <col min="56" max="16384" width="10.28515625" style="7"/>
  </cols>
  <sheetData>
    <row r="1" spans="1:60" ht="13">
      <c r="A1" s="3" t="s">
        <v>66</v>
      </c>
      <c r="B1" s="3" t="s">
        <v>41</v>
      </c>
      <c r="C1" s="3" t="s">
        <v>42</v>
      </c>
      <c r="D1" s="3" t="s">
        <v>43</v>
      </c>
      <c r="E1" s="3" t="s">
        <v>44</v>
      </c>
      <c r="F1" s="3" t="s">
        <v>45</v>
      </c>
      <c r="G1" s="3" t="s">
        <v>46</v>
      </c>
      <c r="H1" s="3" t="s">
        <v>47</v>
      </c>
      <c r="I1" s="3" t="s">
        <v>48</v>
      </c>
      <c r="J1" s="3" t="s">
        <v>49</v>
      </c>
      <c r="K1" s="3" t="s">
        <v>50</v>
      </c>
      <c r="L1" s="3" t="s">
        <v>67</v>
      </c>
      <c r="M1" s="3" t="str">
        <f>A1</f>
        <v>Gene_IDs</v>
      </c>
      <c r="N1" s="3" t="s">
        <v>51</v>
      </c>
      <c r="O1" s="3" t="s">
        <v>52</v>
      </c>
      <c r="P1" s="3" t="s">
        <v>53</v>
      </c>
      <c r="Q1" s="3" t="s">
        <v>54</v>
      </c>
      <c r="R1" s="3" t="s">
        <v>55</v>
      </c>
      <c r="S1" s="3" t="s">
        <v>56</v>
      </c>
      <c r="T1" s="3" t="s">
        <v>62</v>
      </c>
      <c r="U1" s="3" t="s">
        <v>63</v>
      </c>
      <c r="V1" s="3" t="s">
        <v>64</v>
      </c>
      <c r="W1" s="3" t="s">
        <v>65</v>
      </c>
      <c r="X1" s="19" t="s">
        <v>106</v>
      </c>
      <c r="Y1" s="3" t="s">
        <v>68</v>
      </c>
      <c r="Z1" s="3" t="s">
        <v>58</v>
      </c>
      <c r="AA1" s="3"/>
      <c r="AB1" s="3" t="s">
        <v>80</v>
      </c>
      <c r="AC1" s="3" t="str">
        <f>A$2</f>
        <v>SUC2_Tal1A</v>
      </c>
      <c r="AD1" s="3" t="str">
        <f>A$3</f>
        <v>SUC2_Tal1B</v>
      </c>
      <c r="AE1" s="3">
        <f>A$4</f>
        <v>0</v>
      </c>
      <c r="AF1" s="3">
        <f>A$5</f>
        <v>0</v>
      </c>
      <c r="AG1" s="3">
        <f>A$6</f>
        <v>0</v>
      </c>
      <c r="AH1" s="3">
        <f>A$7</f>
        <v>0</v>
      </c>
      <c r="AI1" s="3">
        <f>A$8</f>
        <v>0</v>
      </c>
      <c r="AJ1" s="3">
        <f>A$9</f>
        <v>0</v>
      </c>
      <c r="AK1" s="3">
        <f>A$10</f>
        <v>0</v>
      </c>
      <c r="AL1" s="3">
        <f>A$11</f>
        <v>0</v>
      </c>
      <c r="AM1" s="3">
        <f>A$12</f>
        <v>0</v>
      </c>
      <c r="AN1" s="3">
        <f>A$13</f>
        <v>0</v>
      </c>
      <c r="AO1" s="3">
        <f>A$14</f>
        <v>0</v>
      </c>
      <c r="AP1" s="3">
        <f>A$15</f>
        <v>0</v>
      </c>
      <c r="AQ1" s="3">
        <f>A$16</f>
        <v>0</v>
      </c>
      <c r="AR1" s="3">
        <f>A17</f>
        <v>0</v>
      </c>
      <c r="AS1" s="3">
        <f>A18</f>
        <v>0</v>
      </c>
      <c r="AT1" s="3">
        <f>A19</f>
        <v>0</v>
      </c>
      <c r="AU1" s="3">
        <f>A20</f>
        <v>0</v>
      </c>
      <c r="AV1" s="3">
        <f>A21</f>
        <v>0</v>
      </c>
      <c r="AW1" s="3">
        <f>A22</f>
        <v>0</v>
      </c>
      <c r="AX1" s="3">
        <f>A23</f>
        <v>0</v>
      </c>
      <c r="AY1" s="3">
        <f>A24</f>
        <v>0</v>
      </c>
      <c r="AZ1" s="3">
        <f>A25</f>
        <v>0</v>
      </c>
      <c r="BA1" s="3">
        <f>A26</f>
        <v>0</v>
      </c>
      <c r="BB1" s="3">
        <f>A27</f>
        <v>0</v>
      </c>
      <c r="BC1" s="3">
        <f>A28</f>
        <v>0</v>
      </c>
      <c r="BD1" s="3">
        <f>A29</f>
        <v>0</v>
      </c>
      <c r="BE1" s="3">
        <f>A30</f>
        <v>0</v>
      </c>
      <c r="BF1" s="3">
        <f>A31</f>
        <v>0</v>
      </c>
      <c r="BG1" s="3">
        <f>A32</f>
        <v>0</v>
      </c>
      <c r="BH1" s="3">
        <f>A33</f>
        <v>0</v>
      </c>
    </row>
    <row r="2" spans="1:60" ht="13">
      <c r="A2" s="3" t="str">
        <f>'Tal Design Input - Table 1'!A2</f>
        <v>SUC2_Tal1A</v>
      </c>
      <c r="B2" s="3" t="str">
        <f>'Tal Design Input - Table 1'!B2</f>
        <v>NI</v>
      </c>
      <c r="C2" s="3" t="str">
        <f>'Tal Design Input - Table 1'!C2</f>
        <v>NG</v>
      </c>
      <c r="D2" s="3" t="str">
        <f>'Tal Design Input - Table 1'!D2</f>
        <v>NI</v>
      </c>
      <c r="E2" s="3" t="str">
        <f>'Tal Design Input - Table 1'!E2</f>
        <v>NN</v>
      </c>
      <c r="F2" s="3" t="str">
        <f>'Tal Design Input - Table 1'!F2</f>
        <v>NG</v>
      </c>
      <c r="G2" s="3" t="str">
        <f>'Tal Design Input - Table 1'!G2</f>
        <v>HD</v>
      </c>
      <c r="H2" s="3" t="str">
        <f>'Tal Design Input - Table 1'!H2</f>
        <v>NI</v>
      </c>
      <c r="I2" s="3" t="str">
        <f>'Tal Design Input - Table 1'!I2</f>
        <v>HD</v>
      </c>
      <c r="J2" s="3" t="str">
        <f>'Tal Design Input - Table 1'!J2</f>
        <v>NG</v>
      </c>
      <c r="K2" s="3" t="str">
        <f>'Tal Design Input - Table 1'!K2</f>
        <v>NN</v>
      </c>
      <c r="L2" s="3" t="str">
        <f>IF(B2=0,0,"FA")</f>
        <v>FA</v>
      </c>
      <c r="M2" s="3" t="str">
        <f t="shared" ref="M2:M33" si="0">A2</f>
        <v>SUC2_Tal1A</v>
      </c>
      <c r="N2" s="3" t="str">
        <f>'Tal Design Input - Table 1'!L2</f>
        <v>HD</v>
      </c>
      <c r="O2" s="3" t="str">
        <f>'Tal Design Input - Table 1'!M2</f>
        <v>NI</v>
      </c>
      <c r="P2" s="3" t="str">
        <f>'Tal Design Input - Table 1'!N2</f>
        <v>HD</v>
      </c>
      <c r="Q2" s="3" t="str">
        <f>'Tal Design Input - Table 1'!O2</f>
        <v>NG</v>
      </c>
      <c r="R2" s="3" t="str">
        <f>'Tal Design Input - Table 1'!W2</f>
        <v>NI</v>
      </c>
      <c r="S2" s="3">
        <f>'Tal Design Input - Table 1'!Q2</f>
        <v>0</v>
      </c>
      <c r="T2" s="3">
        <f>'Tal Design Input - Table 1'!R2</f>
        <v>0</v>
      </c>
      <c r="U2" s="3">
        <f>'Tal Design Input - Table 1'!S2</f>
        <v>0</v>
      </c>
      <c r="V2" s="3">
        <f>'Tal Design Input - Table 1'!T2</f>
        <v>0</v>
      </c>
      <c r="W2" s="3">
        <f>'Tal Design Input - Table 1'!U2</f>
        <v>0</v>
      </c>
      <c r="X2" s="3">
        <f>'Tal Design Input - Table 1'!V2</f>
        <v>0</v>
      </c>
      <c r="Y2" s="3">
        <f>IF(X2="X","B10",IF(W2="X","B9",(IF(V2="X","B8",(IF(U2="X","B7",(IF(T2="X","B6",IF(S2="X","B5",(IF(R2="X","B4",IF(Q2="X","B3",(IF(P2="X","B2",IF(O2="X","B1",0)))))))))))))))</f>
        <v>0</v>
      </c>
      <c r="Z2" s="3" t="str">
        <f>'Tal Design Input - Table 1'!W2</f>
        <v>NI</v>
      </c>
      <c r="AA2" s="3"/>
      <c r="AB2" s="3" t="s">
        <v>69</v>
      </c>
      <c r="AC2" s="3" t="str">
        <f>B2</f>
        <v>NI</v>
      </c>
      <c r="AD2" s="3" t="str">
        <f>B3</f>
        <v>HD</v>
      </c>
      <c r="AE2" s="3">
        <f>B4</f>
        <v>0</v>
      </c>
      <c r="AF2" s="3">
        <f>B5</f>
        <v>0</v>
      </c>
      <c r="AG2" s="3">
        <f>B6</f>
        <v>0</v>
      </c>
      <c r="AH2" s="3">
        <f>B7</f>
        <v>0</v>
      </c>
      <c r="AI2" s="3">
        <f>B8</f>
        <v>0</v>
      </c>
      <c r="AJ2" s="3">
        <f>B9</f>
        <v>0</v>
      </c>
      <c r="AK2" s="3">
        <f>B10</f>
        <v>0</v>
      </c>
      <c r="AL2" s="3">
        <f>B11</f>
        <v>0</v>
      </c>
      <c r="AM2" s="3">
        <f>B12</f>
        <v>0</v>
      </c>
      <c r="AN2" s="3">
        <f>B13</f>
        <v>0</v>
      </c>
      <c r="AO2" s="3">
        <f>B14</f>
        <v>0</v>
      </c>
      <c r="AP2" s="3">
        <f>B15</f>
        <v>0</v>
      </c>
      <c r="AQ2" s="3">
        <f>B16</f>
        <v>0</v>
      </c>
      <c r="AR2" s="3">
        <f>B17</f>
        <v>0</v>
      </c>
      <c r="AS2" s="3">
        <f>B18</f>
        <v>0</v>
      </c>
      <c r="AT2" s="3">
        <f>B19</f>
        <v>0</v>
      </c>
      <c r="AU2" s="3">
        <f>B20</f>
        <v>0</v>
      </c>
      <c r="AV2" s="3">
        <f>B21</f>
        <v>0</v>
      </c>
      <c r="AW2" s="3">
        <f>B22</f>
        <v>0</v>
      </c>
      <c r="AX2" s="3">
        <f>B23</f>
        <v>0</v>
      </c>
      <c r="AY2" s="3">
        <f>B24</f>
        <v>0</v>
      </c>
      <c r="AZ2" s="3">
        <f>B25</f>
        <v>0</v>
      </c>
      <c r="BA2" s="3">
        <f>B26</f>
        <v>0</v>
      </c>
      <c r="BB2" s="3">
        <f>B27</f>
        <v>0</v>
      </c>
      <c r="BC2" s="3">
        <f>B28</f>
        <v>0</v>
      </c>
      <c r="BD2" s="3">
        <f>B29</f>
        <v>0</v>
      </c>
      <c r="BE2" s="3">
        <f>B30</f>
        <v>0</v>
      </c>
      <c r="BF2" s="3">
        <f>B31</f>
        <v>0</v>
      </c>
      <c r="BG2" s="3">
        <f>B32</f>
        <v>0</v>
      </c>
      <c r="BH2" s="3">
        <f>B33</f>
        <v>0</v>
      </c>
    </row>
    <row r="3" spans="1:60" ht="13">
      <c r="A3" s="3" t="str">
        <f>'Tal Design Input - Table 1'!A3</f>
        <v>SUC2_Tal1B</v>
      </c>
      <c r="B3" s="3" t="str">
        <f>'Tal Design Input - Table 1'!B3</f>
        <v>HD</v>
      </c>
      <c r="C3" s="3" t="str">
        <f>'Tal Design Input - Table 1'!C3</f>
        <v>NN</v>
      </c>
      <c r="D3" s="3" t="str">
        <f>'Tal Design Input - Table 1'!D3</f>
        <v>NI</v>
      </c>
      <c r="E3" s="3" t="str">
        <f>'Tal Design Input - Table 1'!E3</f>
        <v>NI</v>
      </c>
      <c r="F3" s="3" t="str">
        <f>'Tal Design Input - Table 1'!F3</f>
        <v>NN</v>
      </c>
      <c r="G3" s="3" t="str">
        <f>'Tal Design Input - Table 1'!G3</f>
        <v>NI</v>
      </c>
      <c r="H3" s="3" t="str">
        <f>'Tal Design Input - Table 1'!H3</f>
        <v>NN</v>
      </c>
      <c r="I3" s="3" t="str">
        <f>'Tal Design Input - Table 1'!I3</f>
        <v>NI</v>
      </c>
      <c r="J3" s="3" t="str">
        <f>'Tal Design Input - Table 1'!J3</f>
        <v>NI</v>
      </c>
      <c r="K3" s="3" t="str">
        <f>'Tal Design Input - Table 1'!K3</f>
        <v>NN</v>
      </c>
      <c r="L3" s="3" t="str">
        <f t="shared" ref="L3:L33" si="1">IF(B3=0,0,"FA")</f>
        <v>FA</v>
      </c>
      <c r="M3" s="3" t="str">
        <f t="shared" si="0"/>
        <v>SUC2_Tal1B</v>
      </c>
      <c r="N3" s="3" t="str">
        <f>'Tal Design Input - Table 1'!L3</f>
        <v>NN</v>
      </c>
      <c r="O3" s="3" t="str">
        <f>'Tal Design Input - Table 1'!M3</f>
        <v>NI</v>
      </c>
      <c r="P3" s="3" t="str">
        <f>'Tal Design Input - Table 1'!N3</f>
        <v>NI</v>
      </c>
      <c r="Q3" s="3" t="str">
        <f>'Tal Design Input - Table 1'!O3</f>
        <v>NI</v>
      </c>
      <c r="R3" s="3" t="str">
        <f>'Tal Design Input - Table 1'!P3</f>
        <v>NN</v>
      </c>
      <c r="S3" s="3" t="str">
        <f>'Tal Design Input - Table 1'!Q3</f>
        <v>NN</v>
      </c>
      <c r="T3" s="3" t="str">
        <f>'Tal Design Input - Table 1'!R3</f>
        <v>NN</v>
      </c>
      <c r="U3" s="3" t="str">
        <f>'Tal Design Input - Table 1'!S3</f>
        <v>NI</v>
      </c>
      <c r="V3" s="3" t="str">
        <f>'Tal Design Input - Table 1'!T3</f>
        <v>NI</v>
      </c>
      <c r="W3" s="3" t="str">
        <f>'Tal Design Input - Table 1'!W3</f>
        <v>HD</v>
      </c>
      <c r="X3" s="3">
        <f>'Tal Design Input - Table 1'!V3</f>
        <v>0</v>
      </c>
      <c r="Y3" s="3">
        <f t="shared" ref="Y3:Y33" si="2">IF(X3="X","B10",IF(W3="X","B9",(IF(V3="X","B8",(IF(U3="X","B7",(IF(T3="X","B6",IF(S3="X","B5",(IF(R3="X","B4",IF(Q3="X","B3",(IF(P3="X","B2",IF(O3="X","B1",0)))))))))))))))</f>
        <v>0</v>
      </c>
      <c r="Z3" s="3" t="str">
        <f>'Tal Design Input - Table 1'!W3</f>
        <v>HD</v>
      </c>
      <c r="AA3" s="3"/>
      <c r="AB3" s="3" t="s">
        <v>70</v>
      </c>
      <c r="AC3" s="3" t="str">
        <f>C2</f>
        <v>NG</v>
      </c>
      <c r="AD3" s="3" t="str">
        <f>C3</f>
        <v>NN</v>
      </c>
      <c r="AE3" s="3">
        <f>C4</f>
        <v>0</v>
      </c>
      <c r="AF3" s="3">
        <f>C5</f>
        <v>0</v>
      </c>
      <c r="AG3" s="3">
        <f>C6</f>
        <v>0</v>
      </c>
      <c r="AH3" s="3">
        <f>C7</f>
        <v>0</v>
      </c>
      <c r="AI3" s="3">
        <f>C8</f>
        <v>0</v>
      </c>
      <c r="AJ3" s="3">
        <f>C9</f>
        <v>0</v>
      </c>
      <c r="AK3" s="3">
        <f>C10</f>
        <v>0</v>
      </c>
      <c r="AL3" s="3">
        <f>C11</f>
        <v>0</v>
      </c>
      <c r="AM3" s="3">
        <f>C12</f>
        <v>0</v>
      </c>
      <c r="AN3" s="3">
        <f>C13</f>
        <v>0</v>
      </c>
      <c r="AO3" s="3">
        <f>C14</f>
        <v>0</v>
      </c>
      <c r="AP3" s="3">
        <f>C15</f>
        <v>0</v>
      </c>
      <c r="AQ3" s="3">
        <f>C16</f>
        <v>0</v>
      </c>
      <c r="AR3" s="3">
        <f>C17</f>
        <v>0</v>
      </c>
      <c r="AS3" s="3">
        <f>C18</f>
        <v>0</v>
      </c>
      <c r="AT3" s="3">
        <f>C19</f>
        <v>0</v>
      </c>
      <c r="AU3" s="3">
        <f>C20</f>
        <v>0</v>
      </c>
      <c r="AV3" s="3">
        <f>C21</f>
        <v>0</v>
      </c>
      <c r="AW3" s="3">
        <f>C22</f>
        <v>0</v>
      </c>
      <c r="AX3" s="3">
        <f>C23</f>
        <v>0</v>
      </c>
      <c r="AY3" s="3">
        <f>C24</f>
        <v>0</v>
      </c>
      <c r="AZ3" s="3">
        <f>C25</f>
        <v>0</v>
      </c>
      <c r="BA3" s="3">
        <f>C26</f>
        <v>0</v>
      </c>
      <c r="BB3" s="3">
        <f>C27</f>
        <v>0</v>
      </c>
      <c r="BC3" s="3">
        <f>C28</f>
        <v>0</v>
      </c>
      <c r="BD3" s="3">
        <f>C29</f>
        <v>0</v>
      </c>
      <c r="BE3" s="3">
        <f>C30</f>
        <v>0</v>
      </c>
      <c r="BF3" s="3">
        <f>C31</f>
        <v>0</v>
      </c>
      <c r="BG3" s="3">
        <f>C32</f>
        <v>0</v>
      </c>
      <c r="BH3" s="3">
        <f>C33</f>
        <v>0</v>
      </c>
    </row>
    <row r="4" spans="1:60" ht="13">
      <c r="A4" s="3">
        <f>'Tal Design Input - Table 1'!A4</f>
        <v>0</v>
      </c>
      <c r="B4" s="3">
        <f>'Tal Design Input - Table 1'!B4</f>
        <v>0</v>
      </c>
      <c r="C4" s="3">
        <f>'Tal Design Input - Table 1'!C4</f>
        <v>0</v>
      </c>
      <c r="D4" s="3">
        <f>'Tal Design Input - Table 1'!D4</f>
        <v>0</v>
      </c>
      <c r="E4" s="3">
        <f>'Tal Design Input - Table 1'!E4</f>
        <v>0</v>
      </c>
      <c r="F4" s="3">
        <f>'Tal Design Input - Table 1'!F4</f>
        <v>0</v>
      </c>
      <c r="G4" s="3">
        <f>'Tal Design Input - Table 1'!G4</f>
        <v>0</v>
      </c>
      <c r="H4" s="3">
        <f>'Tal Design Input - Table 1'!H4</f>
        <v>0</v>
      </c>
      <c r="I4" s="3">
        <f>'Tal Design Input - Table 1'!I4</f>
        <v>0</v>
      </c>
      <c r="J4" s="3">
        <f>'Tal Design Input - Table 1'!J4</f>
        <v>0</v>
      </c>
      <c r="K4" s="3">
        <f>'Tal Design Input - Table 1'!K4</f>
        <v>0</v>
      </c>
      <c r="L4" s="3">
        <f t="shared" si="1"/>
        <v>0</v>
      </c>
      <c r="M4" s="3">
        <f t="shared" si="0"/>
        <v>0</v>
      </c>
      <c r="N4" s="3">
        <f>'Tal Design Input - Table 1'!L4</f>
        <v>0</v>
      </c>
      <c r="O4" s="3">
        <f>'Tal Design Input - Table 1'!M4</f>
        <v>0</v>
      </c>
      <c r="P4" s="3">
        <f>'Tal Design Input - Table 1'!N4</f>
        <v>0</v>
      </c>
      <c r="Q4" s="3">
        <f>'Tal Design Input - Table 1'!O4</f>
        <v>0</v>
      </c>
      <c r="R4" s="3">
        <f>'Tal Design Input - Table 1'!P4</f>
        <v>0</v>
      </c>
      <c r="S4" s="3">
        <f>'Tal Design Input - Table 1'!Q4</f>
        <v>0</v>
      </c>
      <c r="T4" s="3">
        <f>'Tal Design Input - Table 1'!R4</f>
        <v>0</v>
      </c>
      <c r="U4" s="3">
        <f>'Tal Design Input - Table 1'!S4</f>
        <v>0</v>
      </c>
      <c r="V4" s="3">
        <f>'Tal Design Input - Table 1'!T4</f>
        <v>0</v>
      </c>
      <c r="W4" s="3">
        <f>'Tal Design Input - Table 1'!U4</f>
        <v>0</v>
      </c>
      <c r="X4" s="3">
        <f>'Tal Design Input - Table 1'!V4</f>
        <v>0</v>
      </c>
      <c r="Y4" s="3">
        <f t="shared" si="2"/>
        <v>0</v>
      </c>
      <c r="Z4" s="3">
        <f>'Tal Design Input - Table 1'!W4</f>
        <v>0</v>
      </c>
      <c r="AA4" s="3"/>
      <c r="AB4" s="3" t="s">
        <v>71</v>
      </c>
      <c r="AC4" s="3" t="str">
        <f>D2</f>
        <v>NI</v>
      </c>
      <c r="AD4" s="3" t="str">
        <f>D3</f>
        <v>NI</v>
      </c>
      <c r="AE4" s="3">
        <f>D4</f>
        <v>0</v>
      </c>
      <c r="AF4" s="3">
        <f>D5</f>
        <v>0</v>
      </c>
      <c r="AG4" s="3">
        <f>D6</f>
        <v>0</v>
      </c>
      <c r="AH4" s="3">
        <f>D7</f>
        <v>0</v>
      </c>
      <c r="AI4" s="3">
        <f>D8</f>
        <v>0</v>
      </c>
      <c r="AJ4" s="3">
        <f>D9</f>
        <v>0</v>
      </c>
      <c r="AK4" s="3">
        <f>D10</f>
        <v>0</v>
      </c>
      <c r="AL4" s="3">
        <f>D11</f>
        <v>0</v>
      </c>
      <c r="AM4" s="3">
        <f>D12</f>
        <v>0</v>
      </c>
      <c r="AN4" s="3">
        <f>D13</f>
        <v>0</v>
      </c>
      <c r="AO4" s="3">
        <f>D14</f>
        <v>0</v>
      </c>
      <c r="AP4" s="3">
        <f>D15</f>
        <v>0</v>
      </c>
      <c r="AQ4" s="3">
        <f>D16</f>
        <v>0</v>
      </c>
      <c r="AR4" s="3">
        <f>D17</f>
        <v>0</v>
      </c>
      <c r="AS4" s="3">
        <f>D18</f>
        <v>0</v>
      </c>
      <c r="AT4" s="3">
        <f>D19</f>
        <v>0</v>
      </c>
      <c r="AU4" s="3">
        <f>D20</f>
        <v>0</v>
      </c>
      <c r="AV4" s="3">
        <f>D21</f>
        <v>0</v>
      </c>
      <c r="AW4" s="3">
        <f>D22</f>
        <v>0</v>
      </c>
      <c r="AX4" s="3">
        <f>D23</f>
        <v>0</v>
      </c>
      <c r="AY4" s="3">
        <f>D24</f>
        <v>0</v>
      </c>
      <c r="AZ4" s="3">
        <f>D25</f>
        <v>0</v>
      </c>
      <c r="BA4" s="3">
        <f>D26</f>
        <v>0</v>
      </c>
      <c r="BB4" s="3">
        <f>D27</f>
        <v>0</v>
      </c>
      <c r="BC4" s="3">
        <f>D28</f>
        <v>0</v>
      </c>
      <c r="BD4" s="3">
        <f>D29</f>
        <v>0</v>
      </c>
      <c r="BE4" s="3">
        <f>D30</f>
        <v>0</v>
      </c>
      <c r="BF4" s="3">
        <f>D31</f>
        <v>0</v>
      </c>
      <c r="BG4" s="3">
        <f>D32</f>
        <v>0</v>
      </c>
      <c r="BH4" s="3">
        <f>D33</f>
        <v>0</v>
      </c>
    </row>
    <row r="5" spans="1:60" ht="13">
      <c r="A5" s="3">
        <f>'Tal Design Input - Table 1'!A5</f>
        <v>0</v>
      </c>
      <c r="B5" s="3">
        <f>'Tal Design Input - Table 1'!B5</f>
        <v>0</v>
      </c>
      <c r="C5" s="3">
        <f>'Tal Design Input - Table 1'!C5</f>
        <v>0</v>
      </c>
      <c r="D5" s="3">
        <f>'Tal Design Input - Table 1'!D5</f>
        <v>0</v>
      </c>
      <c r="E5" s="3">
        <f>'Tal Design Input - Table 1'!E5</f>
        <v>0</v>
      </c>
      <c r="F5" s="3">
        <f>'Tal Design Input - Table 1'!F5</f>
        <v>0</v>
      </c>
      <c r="G5" s="3">
        <f>'Tal Design Input - Table 1'!G5</f>
        <v>0</v>
      </c>
      <c r="H5" s="3">
        <f>'Tal Design Input - Table 1'!H5</f>
        <v>0</v>
      </c>
      <c r="I5" s="3">
        <f>'Tal Design Input - Table 1'!I5</f>
        <v>0</v>
      </c>
      <c r="J5" s="3">
        <f>'Tal Design Input - Table 1'!J5</f>
        <v>0</v>
      </c>
      <c r="K5" s="3">
        <f>'Tal Design Input - Table 1'!K5</f>
        <v>0</v>
      </c>
      <c r="L5" s="3">
        <f t="shared" si="1"/>
        <v>0</v>
      </c>
      <c r="M5" s="3">
        <f t="shared" si="0"/>
        <v>0</v>
      </c>
      <c r="N5" s="3">
        <f>'Tal Design Input - Table 1'!L5</f>
        <v>0</v>
      </c>
      <c r="O5" s="3">
        <f>'Tal Design Input - Table 1'!M5</f>
        <v>0</v>
      </c>
      <c r="P5" s="3">
        <f>'Tal Design Input - Table 1'!N5</f>
        <v>0</v>
      </c>
      <c r="Q5" s="3">
        <f>'Tal Design Input - Table 1'!O5</f>
        <v>0</v>
      </c>
      <c r="R5" s="3">
        <f>'Tal Design Input - Table 1'!P5</f>
        <v>0</v>
      </c>
      <c r="S5" s="3">
        <f>'Tal Design Input - Table 1'!Q5</f>
        <v>0</v>
      </c>
      <c r="T5" s="3">
        <f>'Tal Design Input - Table 1'!R5</f>
        <v>0</v>
      </c>
      <c r="U5" s="3">
        <f>'Tal Design Input - Table 1'!S5</f>
        <v>0</v>
      </c>
      <c r="V5" s="3">
        <f>'Tal Design Input - Table 1'!T5</f>
        <v>0</v>
      </c>
      <c r="W5" s="3">
        <f>'Tal Design Input - Table 1'!U5</f>
        <v>0</v>
      </c>
      <c r="X5" s="3">
        <f>'Tal Design Input - Table 1'!V5</f>
        <v>0</v>
      </c>
      <c r="Y5" s="3">
        <f t="shared" si="2"/>
        <v>0</v>
      </c>
      <c r="Z5" s="3">
        <f>'Tal Design Input - Table 1'!W5</f>
        <v>0</v>
      </c>
      <c r="AA5" s="3"/>
      <c r="AB5" s="3" t="s">
        <v>72</v>
      </c>
      <c r="AC5" s="3" t="str">
        <f>E2</f>
        <v>NN</v>
      </c>
      <c r="AD5" s="3" t="str">
        <f>E3</f>
        <v>NI</v>
      </c>
      <c r="AE5" s="3">
        <f>E4</f>
        <v>0</v>
      </c>
      <c r="AF5" s="3">
        <f>E5</f>
        <v>0</v>
      </c>
      <c r="AG5" s="3">
        <f>E6</f>
        <v>0</v>
      </c>
      <c r="AH5" s="3">
        <f>E7</f>
        <v>0</v>
      </c>
      <c r="AI5" s="3">
        <f>E8</f>
        <v>0</v>
      </c>
      <c r="AJ5" s="3">
        <f>E9</f>
        <v>0</v>
      </c>
      <c r="AK5" s="3">
        <f>E10</f>
        <v>0</v>
      </c>
      <c r="AL5" s="3">
        <f>E11</f>
        <v>0</v>
      </c>
      <c r="AM5" s="3">
        <f>E12</f>
        <v>0</v>
      </c>
      <c r="AN5" s="3">
        <f>E13</f>
        <v>0</v>
      </c>
      <c r="AO5" s="3">
        <f>E14</f>
        <v>0</v>
      </c>
      <c r="AP5" s="3">
        <f>E15</f>
        <v>0</v>
      </c>
      <c r="AQ5" s="3">
        <f>E16</f>
        <v>0</v>
      </c>
      <c r="AR5" s="3">
        <f>E17</f>
        <v>0</v>
      </c>
      <c r="AS5" s="3">
        <f>E18</f>
        <v>0</v>
      </c>
      <c r="AT5" s="3">
        <f>E19</f>
        <v>0</v>
      </c>
      <c r="AU5" s="3">
        <f>E20</f>
        <v>0</v>
      </c>
      <c r="AV5" s="3">
        <f>E21</f>
        <v>0</v>
      </c>
      <c r="AW5" s="3">
        <f>E22</f>
        <v>0</v>
      </c>
      <c r="AX5" s="3">
        <f>E23</f>
        <v>0</v>
      </c>
      <c r="AY5" s="3">
        <f>E24</f>
        <v>0</v>
      </c>
      <c r="AZ5" s="3">
        <f>E25</f>
        <v>0</v>
      </c>
      <c r="BA5" s="3">
        <f>E26</f>
        <v>0</v>
      </c>
      <c r="BB5" s="3">
        <f>E27</f>
        <v>0</v>
      </c>
      <c r="BC5" s="3">
        <f>E28</f>
        <v>0</v>
      </c>
      <c r="BD5" s="3">
        <f>E29</f>
        <v>0</v>
      </c>
      <c r="BE5" s="3">
        <f>E30</f>
        <v>0</v>
      </c>
      <c r="BF5" s="3">
        <f>E31</f>
        <v>0</v>
      </c>
      <c r="BG5" s="3">
        <f>E32</f>
        <v>0</v>
      </c>
      <c r="BH5" s="3">
        <f>E33</f>
        <v>0</v>
      </c>
    </row>
    <row r="6" spans="1:60" ht="13">
      <c r="A6" s="3">
        <f>'Tal Design Input - Table 1'!A6</f>
        <v>0</v>
      </c>
      <c r="B6" s="3">
        <f>'Tal Design Input - Table 1'!B6</f>
        <v>0</v>
      </c>
      <c r="C6" s="3">
        <f>'Tal Design Input - Table 1'!C6</f>
        <v>0</v>
      </c>
      <c r="D6" s="3">
        <f>'Tal Design Input - Table 1'!D6</f>
        <v>0</v>
      </c>
      <c r="E6" s="3">
        <f>'Tal Design Input - Table 1'!E6</f>
        <v>0</v>
      </c>
      <c r="F6" s="3">
        <f>'Tal Design Input - Table 1'!F6</f>
        <v>0</v>
      </c>
      <c r="G6" s="3">
        <f>'Tal Design Input - Table 1'!G6</f>
        <v>0</v>
      </c>
      <c r="H6" s="3">
        <f>'Tal Design Input - Table 1'!H6</f>
        <v>0</v>
      </c>
      <c r="I6" s="3">
        <f>'Tal Design Input - Table 1'!I6</f>
        <v>0</v>
      </c>
      <c r="J6" s="3">
        <f>'Tal Design Input - Table 1'!J6</f>
        <v>0</v>
      </c>
      <c r="K6" s="3">
        <f>'Tal Design Input - Table 1'!K6</f>
        <v>0</v>
      </c>
      <c r="L6" s="3">
        <f t="shared" si="1"/>
        <v>0</v>
      </c>
      <c r="M6" s="3">
        <f t="shared" si="0"/>
        <v>0</v>
      </c>
      <c r="N6" s="3">
        <f>'Tal Design Input - Table 1'!L6</f>
        <v>0</v>
      </c>
      <c r="O6" s="3">
        <f>'Tal Design Input - Table 1'!M6</f>
        <v>0</v>
      </c>
      <c r="P6" s="3">
        <f>'Tal Design Input - Table 1'!N6</f>
        <v>0</v>
      </c>
      <c r="Q6" s="3">
        <f>'Tal Design Input - Table 1'!O6</f>
        <v>0</v>
      </c>
      <c r="R6" s="3">
        <f>'Tal Design Input - Table 1'!P6</f>
        <v>0</v>
      </c>
      <c r="S6" s="3">
        <f>'Tal Design Input - Table 1'!Q6</f>
        <v>0</v>
      </c>
      <c r="T6" s="3">
        <f>'Tal Design Input - Table 1'!R6</f>
        <v>0</v>
      </c>
      <c r="U6" s="3">
        <f>'Tal Design Input - Table 1'!S6</f>
        <v>0</v>
      </c>
      <c r="V6" s="3">
        <f>'Tal Design Input - Table 1'!T6</f>
        <v>0</v>
      </c>
      <c r="W6" s="3">
        <f>'Tal Design Input - Table 1'!U6</f>
        <v>0</v>
      </c>
      <c r="X6" s="3">
        <f>'Tal Design Input - Table 1'!V6</f>
        <v>0</v>
      </c>
      <c r="Y6" s="3">
        <f t="shared" si="2"/>
        <v>0</v>
      </c>
      <c r="Z6" s="3">
        <f>'Tal Design Input - Table 1'!W6</f>
        <v>0</v>
      </c>
      <c r="AA6" s="3"/>
      <c r="AB6" s="3" t="s">
        <v>73</v>
      </c>
      <c r="AC6" s="3" t="str">
        <f>F2</f>
        <v>NG</v>
      </c>
      <c r="AD6" s="3" t="str">
        <f>F3</f>
        <v>NN</v>
      </c>
      <c r="AE6" s="3">
        <f>F4</f>
        <v>0</v>
      </c>
      <c r="AF6" s="3">
        <f>F5</f>
        <v>0</v>
      </c>
      <c r="AG6" s="3">
        <f>F6</f>
        <v>0</v>
      </c>
      <c r="AH6" s="3">
        <f>F7</f>
        <v>0</v>
      </c>
      <c r="AI6" s="3">
        <f>F8</f>
        <v>0</v>
      </c>
      <c r="AJ6" s="3">
        <f>F9</f>
        <v>0</v>
      </c>
      <c r="AK6" s="3">
        <f>F10</f>
        <v>0</v>
      </c>
      <c r="AL6" s="3">
        <f>F11</f>
        <v>0</v>
      </c>
      <c r="AM6" s="3">
        <f>F12</f>
        <v>0</v>
      </c>
      <c r="AN6" s="3">
        <f>F13</f>
        <v>0</v>
      </c>
      <c r="AO6" s="3">
        <f>F14</f>
        <v>0</v>
      </c>
      <c r="AP6" s="3">
        <f>F15</f>
        <v>0</v>
      </c>
      <c r="AQ6" s="3">
        <f>F16</f>
        <v>0</v>
      </c>
      <c r="AR6" s="3">
        <f>F17</f>
        <v>0</v>
      </c>
      <c r="AS6" s="3">
        <f>F18</f>
        <v>0</v>
      </c>
      <c r="AT6" s="3">
        <f>F19</f>
        <v>0</v>
      </c>
      <c r="AU6" s="3">
        <f>F20</f>
        <v>0</v>
      </c>
      <c r="AV6" s="3">
        <f>F21</f>
        <v>0</v>
      </c>
      <c r="AW6" s="3">
        <f>F22</f>
        <v>0</v>
      </c>
      <c r="AX6" s="3">
        <f>F23</f>
        <v>0</v>
      </c>
      <c r="AY6" s="3">
        <f>F24</f>
        <v>0</v>
      </c>
      <c r="AZ6" s="3">
        <f>F25</f>
        <v>0</v>
      </c>
      <c r="BA6" s="3">
        <f>F26</f>
        <v>0</v>
      </c>
      <c r="BB6" s="3">
        <f>F27</f>
        <v>0</v>
      </c>
      <c r="BC6" s="3">
        <f>F28</f>
        <v>0</v>
      </c>
      <c r="BD6" s="3">
        <f>F29</f>
        <v>0</v>
      </c>
      <c r="BE6" s="3">
        <f>F30</f>
        <v>0</v>
      </c>
      <c r="BF6" s="3">
        <f>F31</f>
        <v>0</v>
      </c>
      <c r="BG6" s="3">
        <f>F32</f>
        <v>0</v>
      </c>
      <c r="BH6" s="3">
        <f>F33</f>
        <v>0</v>
      </c>
    </row>
    <row r="7" spans="1:60" ht="13">
      <c r="A7" s="3">
        <f>'Tal Design Input - Table 1'!A7</f>
        <v>0</v>
      </c>
      <c r="B7" s="3">
        <f>'Tal Design Input - Table 1'!B7</f>
        <v>0</v>
      </c>
      <c r="C7" s="3">
        <f>'Tal Design Input - Table 1'!C7</f>
        <v>0</v>
      </c>
      <c r="D7" s="3">
        <f>'Tal Design Input - Table 1'!D7</f>
        <v>0</v>
      </c>
      <c r="E7" s="3">
        <f>'Tal Design Input - Table 1'!E7</f>
        <v>0</v>
      </c>
      <c r="F7" s="3">
        <f>'Tal Design Input - Table 1'!F7</f>
        <v>0</v>
      </c>
      <c r="G7" s="3">
        <f>'Tal Design Input - Table 1'!G7</f>
        <v>0</v>
      </c>
      <c r="H7" s="3">
        <f>'Tal Design Input - Table 1'!H7</f>
        <v>0</v>
      </c>
      <c r="I7" s="3">
        <f>'Tal Design Input - Table 1'!I7</f>
        <v>0</v>
      </c>
      <c r="J7" s="3">
        <f>'Tal Design Input - Table 1'!J7</f>
        <v>0</v>
      </c>
      <c r="K7" s="3">
        <f>'Tal Design Input - Table 1'!K7</f>
        <v>0</v>
      </c>
      <c r="L7" s="3">
        <f t="shared" si="1"/>
        <v>0</v>
      </c>
      <c r="M7" s="3">
        <f t="shared" si="0"/>
        <v>0</v>
      </c>
      <c r="N7" s="3">
        <f>'Tal Design Input - Table 1'!L7</f>
        <v>0</v>
      </c>
      <c r="O7" s="3">
        <f>'Tal Design Input - Table 1'!M7</f>
        <v>0</v>
      </c>
      <c r="P7" s="3">
        <f>'Tal Design Input - Table 1'!N7</f>
        <v>0</v>
      </c>
      <c r="Q7" s="3">
        <f>'Tal Design Input - Table 1'!O7</f>
        <v>0</v>
      </c>
      <c r="R7" s="3">
        <f>'Tal Design Input - Table 1'!P7</f>
        <v>0</v>
      </c>
      <c r="S7" s="3">
        <f>'Tal Design Input - Table 1'!Q7</f>
        <v>0</v>
      </c>
      <c r="T7" s="3">
        <f>'Tal Design Input - Table 1'!R7</f>
        <v>0</v>
      </c>
      <c r="U7" s="3">
        <f>'Tal Design Input - Table 1'!S7</f>
        <v>0</v>
      </c>
      <c r="V7" s="3">
        <f>'Tal Design Input - Table 1'!T7</f>
        <v>0</v>
      </c>
      <c r="W7" s="3">
        <f>'Tal Design Input - Table 1'!U7</f>
        <v>0</v>
      </c>
      <c r="X7" s="3">
        <f>'Tal Design Input - Table 1'!V7</f>
        <v>0</v>
      </c>
      <c r="Y7" s="3">
        <f t="shared" si="2"/>
        <v>0</v>
      </c>
      <c r="Z7" s="3">
        <f>'Tal Design Input - Table 1'!W7</f>
        <v>0</v>
      </c>
      <c r="AA7" s="3"/>
      <c r="AB7" s="3" t="s">
        <v>74</v>
      </c>
      <c r="AC7" s="3" t="str">
        <f>G2</f>
        <v>HD</v>
      </c>
      <c r="AD7" s="3" t="str">
        <f>G3</f>
        <v>NI</v>
      </c>
      <c r="AE7" s="3">
        <f>G4</f>
        <v>0</v>
      </c>
      <c r="AF7" s="3">
        <f>G5</f>
        <v>0</v>
      </c>
      <c r="AG7" s="3">
        <f>G6</f>
        <v>0</v>
      </c>
      <c r="AH7" s="3">
        <f>G7</f>
        <v>0</v>
      </c>
      <c r="AI7" s="3">
        <f>G8</f>
        <v>0</v>
      </c>
      <c r="AJ7" s="3">
        <f>G9</f>
        <v>0</v>
      </c>
      <c r="AK7" s="3">
        <f>G10</f>
        <v>0</v>
      </c>
      <c r="AL7" s="3">
        <f>G11</f>
        <v>0</v>
      </c>
      <c r="AM7" s="3">
        <f>G12</f>
        <v>0</v>
      </c>
      <c r="AN7" s="3">
        <f>G13</f>
        <v>0</v>
      </c>
      <c r="AO7" s="3">
        <f>G14</f>
        <v>0</v>
      </c>
      <c r="AP7" s="3">
        <f>G15</f>
        <v>0</v>
      </c>
      <c r="AQ7" s="3">
        <f>G16</f>
        <v>0</v>
      </c>
      <c r="AR7" s="3">
        <f>G17</f>
        <v>0</v>
      </c>
      <c r="AS7" s="3">
        <f>G18</f>
        <v>0</v>
      </c>
      <c r="AT7" s="3">
        <f>G19</f>
        <v>0</v>
      </c>
      <c r="AU7" s="3">
        <f>G20</f>
        <v>0</v>
      </c>
      <c r="AV7" s="3">
        <f>G21</f>
        <v>0</v>
      </c>
      <c r="AW7" s="3">
        <f>G22</f>
        <v>0</v>
      </c>
      <c r="AX7" s="3">
        <f>G23</f>
        <v>0</v>
      </c>
      <c r="AY7" s="3">
        <f>G24</f>
        <v>0</v>
      </c>
      <c r="AZ7" s="3">
        <f>G25</f>
        <v>0</v>
      </c>
      <c r="BA7" s="3">
        <f>G26</f>
        <v>0</v>
      </c>
      <c r="BB7" s="3">
        <f>G27</f>
        <v>0</v>
      </c>
      <c r="BC7" s="3">
        <f>G28</f>
        <v>0</v>
      </c>
      <c r="BD7" s="3">
        <f>G29</f>
        <v>0</v>
      </c>
      <c r="BE7" s="3">
        <f>G30</f>
        <v>0</v>
      </c>
      <c r="BF7" s="3">
        <f>G31</f>
        <v>0</v>
      </c>
      <c r="BG7" s="3">
        <f>G32</f>
        <v>0</v>
      </c>
      <c r="BH7" s="3">
        <f>G33</f>
        <v>0</v>
      </c>
    </row>
    <row r="8" spans="1:60" ht="13">
      <c r="A8" s="3">
        <f>'Tal Design Input - Table 1'!A8</f>
        <v>0</v>
      </c>
      <c r="B8" s="3">
        <f>'Tal Design Input - Table 1'!B8</f>
        <v>0</v>
      </c>
      <c r="C8" s="3">
        <f>'Tal Design Input - Table 1'!C8</f>
        <v>0</v>
      </c>
      <c r="D8" s="3">
        <f>'Tal Design Input - Table 1'!D8</f>
        <v>0</v>
      </c>
      <c r="E8" s="3">
        <f>'Tal Design Input - Table 1'!E8</f>
        <v>0</v>
      </c>
      <c r="F8" s="3">
        <f>'Tal Design Input - Table 1'!F8</f>
        <v>0</v>
      </c>
      <c r="G8" s="3">
        <f>'Tal Design Input - Table 1'!G8</f>
        <v>0</v>
      </c>
      <c r="H8" s="3">
        <f>'Tal Design Input - Table 1'!H8</f>
        <v>0</v>
      </c>
      <c r="I8" s="3">
        <f>'Tal Design Input - Table 1'!I8</f>
        <v>0</v>
      </c>
      <c r="J8" s="3">
        <f>'Tal Design Input - Table 1'!J8</f>
        <v>0</v>
      </c>
      <c r="K8" s="3">
        <f>'Tal Design Input - Table 1'!K8</f>
        <v>0</v>
      </c>
      <c r="L8" s="3">
        <f t="shared" si="1"/>
        <v>0</v>
      </c>
      <c r="M8" s="3">
        <f t="shared" si="0"/>
        <v>0</v>
      </c>
      <c r="N8" s="3">
        <f>'Tal Design Input - Table 1'!L8</f>
        <v>0</v>
      </c>
      <c r="O8" s="3">
        <f>'Tal Design Input - Table 1'!M8</f>
        <v>0</v>
      </c>
      <c r="P8" s="3">
        <f>'Tal Design Input - Table 1'!N8</f>
        <v>0</v>
      </c>
      <c r="Q8" s="3">
        <f>'Tal Design Input - Table 1'!O8</f>
        <v>0</v>
      </c>
      <c r="R8" s="3">
        <f>'Tal Design Input - Table 1'!P8</f>
        <v>0</v>
      </c>
      <c r="S8" s="3">
        <f>'Tal Design Input - Table 1'!Q8</f>
        <v>0</v>
      </c>
      <c r="T8" s="3">
        <f>'Tal Design Input - Table 1'!R8</f>
        <v>0</v>
      </c>
      <c r="U8" s="3">
        <f>'Tal Design Input - Table 1'!S8</f>
        <v>0</v>
      </c>
      <c r="V8" s="3">
        <f>'Tal Design Input - Table 1'!T8</f>
        <v>0</v>
      </c>
      <c r="W8" s="3">
        <f>'Tal Design Input - Table 1'!U8</f>
        <v>0</v>
      </c>
      <c r="X8" s="3">
        <f>'Tal Design Input - Table 1'!V8</f>
        <v>0</v>
      </c>
      <c r="Y8" s="3">
        <f t="shared" si="2"/>
        <v>0</v>
      </c>
      <c r="Z8" s="3">
        <f>'Tal Design Input - Table 1'!W8</f>
        <v>0</v>
      </c>
      <c r="AA8" s="3"/>
      <c r="AB8" s="3" t="s">
        <v>75</v>
      </c>
      <c r="AC8" s="3" t="str">
        <f>H2</f>
        <v>NI</v>
      </c>
      <c r="AD8" s="3" t="str">
        <f>H3</f>
        <v>NN</v>
      </c>
      <c r="AE8" s="3">
        <f>H4</f>
        <v>0</v>
      </c>
      <c r="AF8" s="3">
        <f>H5</f>
        <v>0</v>
      </c>
      <c r="AG8" s="3">
        <f>H6</f>
        <v>0</v>
      </c>
      <c r="AH8" s="3">
        <f>H7</f>
        <v>0</v>
      </c>
      <c r="AI8" s="3">
        <f>H8</f>
        <v>0</v>
      </c>
      <c r="AJ8" s="3">
        <f>H9</f>
        <v>0</v>
      </c>
      <c r="AK8" s="3">
        <f>H10</f>
        <v>0</v>
      </c>
      <c r="AL8" s="3">
        <f>H11</f>
        <v>0</v>
      </c>
      <c r="AM8" s="3">
        <f>H12</f>
        <v>0</v>
      </c>
      <c r="AN8" s="3">
        <f>H13</f>
        <v>0</v>
      </c>
      <c r="AO8" s="3">
        <f>H14</f>
        <v>0</v>
      </c>
      <c r="AP8" s="3">
        <f>H15</f>
        <v>0</v>
      </c>
      <c r="AQ8" s="3">
        <f>H16</f>
        <v>0</v>
      </c>
      <c r="AR8" s="3">
        <f>H17</f>
        <v>0</v>
      </c>
      <c r="AS8" s="3">
        <f>H18</f>
        <v>0</v>
      </c>
      <c r="AT8" s="3">
        <f>H19</f>
        <v>0</v>
      </c>
      <c r="AU8" s="3">
        <f>H20</f>
        <v>0</v>
      </c>
      <c r="AV8" s="3">
        <f>H21</f>
        <v>0</v>
      </c>
      <c r="AW8" s="3">
        <f>H22</f>
        <v>0</v>
      </c>
      <c r="AX8" s="3">
        <f>H23</f>
        <v>0</v>
      </c>
      <c r="AY8" s="3">
        <f>H24</f>
        <v>0</v>
      </c>
      <c r="AZ8" s="3">
        <f>H25</f>
        <v>0</v>
      </c>
      <c r="BA8" s="3">
        <f>H26</f>
        <v>0</v>
      </c>
      <c r="BB8" s="3">
        <f>H27</f>
        <v>0</v>
      </c>
      <c r="BC8" s="3">
        <f>H28</f>
        <v>0</v>
      </c>
      <c r="BD8" s="3">
        <f>H29</f>
        <v>0</v>
      </c>
      <c r="BE8" s="3">
        <f>H30</f>
        <v>0</v>
      </c>
      <c r="BF8" s="3">
        <f>H31</f>
        <v>0</v>
      </c>
      <c r="BG8" s="3">
        <f>H32</f>
        <v>0</v>
      </c>
      <c r="BH8" s="3">
        <f>H33</f>
        <v>0</v>
      </c>
    </row>
    <row r="9" spans="1:60" ht="13">
      <c r="A9" s="3">
        <f>'Tal Design Input - Table 1'!A9</f>
        <v>0</v>
      </c>
      <c r="B9" s="3">
        <f>'Tal Design Input - Table 1'!B9</f>
        <v>0</v>
      </c>
      <c r="C9" s="3">
        <f>'Tal Design Input - Table 1'!C9</f>
        <v>0</v>
      </c>
      <c r="D9" s="3">
        <f>'Tal Design Input - Table 1'!D9</f>
        <v>0</v>
      </c>
      <c r="E9" s="3">
        <f>'Tal Design Input - Table 1'!E9</f>
        <v>0</v>
      </c>
      <c r="F9" s="3">
        <f>'Tal Design Input - Table 1'!F9</f>
        <v>0</v>
      </c>
      <c r="G9" s="3">
        <f>'Tal Design Input - Table 1'!G9</f>
        <v>0</v>
      </c>
      <c r="H9" s="3">
        <f>'Tal Design Input - Table 1'!H9</f>
        <v>0</v>
      </c>
      <c r="I9" s="3">
        <f>'Tal Design Input - Table 1'!I9</f>
        <v>0</v>
      </c>
      <c r="J9" s="3">
        <f>'Tal Design Input - Table 1'!J9</f>
        <v>0</v>
      </c>
      <c r="K9" s="3">
        <f>'Tal Design Input - Table 1'!K9</f>
        <v>0</v>
      </c>
      <c r="L9" s="3">
        <f t="shared" si="1"/>
        <v>0</v>
      </c>
      <c r="M9" s="3">
        <f t="shared" si="0"/>
        <v>0</v>
      </c>
      <c r="N9" s="3">
        <f>'Tal Design Input - Table 1'!L9</f>
        <v>0</v>
      </c>
      <c r="O9" s="3">
        <f>'Tal Design Input - Table 1'!M9</f>
        <v>0</v>
      </c>
      <c r="P9" s="3">
        <f>'Tal Design Input - Table 1'!N9</f>
        <v>0</v>
      </c>
      <c r="Q9" s="3">
        <f>'Tal Design Input - Table 1'!O9</f>
        <v>0</v>
      </c>
      <c r="R9" s="3">
        <f>'Tal Design Input - Table 1'!P9</f>
        <v>0</v>
      </c>
      <c r="S9" s="3">
        <f>'Tal Design Input - Table 1'!Q9</f>
        <v>0</v>
      </c>
      <c r="T9" s="3">
        <f>'Tal Design Input - Table 1'!R9</f>
        <v>0</v>
      </c>
      <c r="U9" s="3">
        <f>'Tal Design Input - Table 1'!S9</f>
        <v>0</v>
      </c>
      <c r="V9" s="3">
        <f>'Tal Design Input - Table 1'!T9</f>
        <v>0</v>
      </c>
      <c r="W9" s="3">
        <f>'Tal Design Input - Table 1'!U9</f>
        <v>0</v>
      </c>
      <c r="X9" s="3">
        <f>'Tal Design Input - Table 1'!V9</f>
        <v>0</v>
      </c>
      <c r="Y9" s="3">
        <f t="shared" si="2"/>
        <v>0</v>
      </c>
      <c r="Z9" s="3">
        <f>'Tal Design Input - Table 1'!W9</f>
        <v>0</v>
      </c>
      <c r="AA9" s="3"/>
      <c r="AB9" s="3" t="s">
        <v>76</v>
      </c>
      <c r="AC9" s="3" t="str">
        <f>I2</f>
        <v>HD</v>
      </c>
      <c r="AD9" s="3" t="str">
        <f>I3</f>
        <v>NI</v>
      </c>
      <c r="AE9" s="3">
        <f>I4</f>
        <v>0</v>
      </c>
      <c r="AF9" s="3">
        <f>I5</f>
        <v>0</v>
      </c>
      <c r="AG9" s="3">
        <f>I6</f>
        <v>0</v>
      </c>
      <c r="AH9" s="3">
        <f>I7</f>
        <v>0</v>
      </c>
      <c r="AI9" s="3">
        <f>I8</f>
        <v>0</v>
      </c>
      <c r="AJ9" s="3">
        <f>I9</f>
        <v>0</v>
      </c>
      <c r="AK9" s="3">
        <f>I10</f>
        <v>0</v>
      </c>
      <c r="AL9" s="3">
        <f>I11</f>
        <v>0</v>
      </c>
      <c r="AM9" s="3">
        <f>I12</f>
        <v>0</v>
      </c>
      <c r="AN9" s="3">
        <f>I13</f>
        <v>0</v>
      </c>
      <c r="AO9" s="3">
        <f>I14</f>
        <v>0</v>
      </c>
      <c r="AP9" s="3">
        <f>I15</f>
        <v>0</v>
      </c>
      <c r="AQ9" s="3">
        <f>I16</f>
        <v>0</v>
      </c>
      <c r="AR9" s="3">
        <f>I17</f>
        <v>0</v>
      </c>
      <c r="AS9" s="3">
        <f>I18</f>
        <v>0</v>
      </c>
      <c r="AT9" s="3">
        <f>I19</f>
        <v>0</v>
      </c>
      <c r="AU9" s="3">
        <f>I20</f>
        <v>0</v>
      </c>
      <c r="AV9" s="3">
        <f>I21</f>
        <v>0</v>
      </c>
      <c r="AW9" s="3">
        <f>I22</f>
        <v>0</v>
      </c>
      <c r="AX9" s="3">
        <f>I23</f>
        <v>0</v>
      </c>
      <c r="AY9" s="3">
        <f>I24</f>
        <v>0</v>
      </c>
      <c r="AZ9" s="3">
        <f>I25</f>
        <v>0</v>
      </c>
      <c r="BA9" s="3">
        <f>I26</f>
        <v>0</v>
      </c>
      <c r="BB9" s="3">
        <f>I27</f>
        <v>0</v>
      </c>
      <c r="BC9" s="3">
        <f>I28</f>
        <v>0</v>
      </c>
      <c r="BD9" s="3">
        <f>I29</f>
        <v>0</v>
      </c>
      <c r="BE9" s="3">
        <f>I30</f>
        <v>0</v>
      </c>
      <c r="BF9" s="3">
        <f>I31</f>
        <v>0</v>
      </c>
      <c r="BG9" s="3">
        <f>I32</f>
        <v>0</v>
      </c>
      <c r="BH9" s="3">
        <f>I33</f>
        <v>0</v>
      </c>
    </row>
    <row r="10" spans="1:60" ht="13">
      <c r="A10" s="3">
        <f>'Tal Design Input - Table 1'!A10</f>
        <v>0</v>
      </c>
      <c r="B10" s="3">
        <f>'Tal Design Input - Table 1'!B10</f>
        <v>0</v>
      </c>
      <c r="C10" s="3">
        <f>'Tal Design Input - Table 1'!C10</f>
        <v>0</v>
      </c>
      <c r="D10" s="3">
        <f>'Tal Design Input - Table 1'!D10</f>
        <v>0</v>
      </c>
      <c r="E10" s="3">
        <f>'Tal Design Input - Table 1'!E10</f>
        <v>0</v>
      </c>
      <c r="F10" s="3">
        <f>'Tal Design Input - Table 1'!F10</f>
        <v>0</v>
      </c>
      <c r="G10" s="3">
        <f>'Tal Design Input - Table 1'!G10</f>
        <v>0</v>
      </c>
      <c r="H10" s="3">
        <f>'Tal Design Input - Table 1'!H10</f>
        <v>0</v>
      </c>
      <c r="I10" s="3">
        <f>'Tal Design Input - Table 1'!I10</f>
        <v>0</v>
      </c>
      <c r="J10" s="3">
        <f>'Tal Design Input - Table 1'!J10</f>
        <v>0</v>
      </c>
      <c r="K10" s="3">
        <f>'Tal Design Input - Table 1'!K10</f>
        <v>0</v>
      </c>
      <c r="L10" s="3">
        <f t="shared" si="1"/>
        <v>0</v>
      </c>
      <c r="M10" s="3">
        <f t="shared" si="0"/>
        <v>0</v>
      </c>
      <c r="N10" s="3">
        <f>'Tal Design Input - Table 1'!L10</f>
        <v>0</v>
      </c>
      <c r="O10" s="3">
        <f>'Tal Design Input - Table 1'!M10</f>
        <v>0</v>
      </c>
      <c r="P10" s="3">
        <f>'Tal Design Input - Table 1'!N10</f>
        <v>0</v>
      </c>
      <c r="Q10" s="3">
        <f>'Tal Design Input - Table 1'!O10</f>
        <v>0</v>
      </c>
      <c r="R10" s="3">
        <f>'Tal Design Input - Table 1'!P10</f>
        <v>0</v>
      </c>
      <c r="S10" s="3">
        <f>'Tal Design Input - Table 1'!Q10</f>
        <v>0</v>
      </c>
      <c r="T10" s="3">
        <f>'Tal Design Input - Table 1'!R10</f>
        <v>0</v>
      </c>
      <c r="U10" s="3">
        <f>'Tal Design Input - Table 1'!S10</f>
        <v>0</v>
      </c>
      <c r="V10" s="3">
        <f>'Tal Design Input - Table 1'!T10</f>
        <v>0</v>
      </c>
      <c r="W10" s="3">
        <f>'Tal Design Input - Table 1'!U10</f>
        <v>0</v>
      </c>
      <c r="X10" s="3">
        <f>'Tal Design Input - Table 1'!V10</f>
        <v>0</v>
      </c>
      <c r="Y10" s="3">
        <f t="shared" si="2"/>
        <v>0</v>
      </c>
      <c r="Z10" s="3">
        <f>'Tal Design Input - Table 1'!W10</f>
        <v>0</v>
      </c>
      <c r="AA10" s="3"/>
      <c r="AB10" s="3" t="s">
        <v>77</v>
      </c>
      <c r="AC10" s="3" t="str">
        <f>J2</f>
        <v>NG</v>
      </c>
      <c r="AD10" s="3" t="str">
        <f>J3</f>
        <v>NI</v>
      </c>
      <c r="AE10" s="3">
        <f>J4</f>
        <v>0</v>
      </c>
      <c r="AF10" s="3">
        <f>J5</f>
        <v>0</v>
      </c>
      <c r="AG10" s="3">
        <f>J6</f>
        <v>0</v>
      </c>
      <c r="AH10" s="3">
        <f>J7</f>
        <v>0</v>
      </c>
      <c r="AI10" s="3">
        <f>J8</f>
        <v>0</v>
      </c>
      <c r="AJ10" s="3">
        <f>J9</f>
        <v>0</v>
      </c>
      <c r="AK10" s="3">
        <f>J10</f>
        <v>0</v>
      </c>
      <c r="AL10" s="3">
        <f>J11</f>
        <v>0</v>
      </c>
      <c r="AM10" s="3">
        <f>J12</f>
        <v>0</v>
      </c>
      <c r="AN10" s="3">
        <f>J13</f>
        <v>0</v>
      </c>
      <c r="AO10" s="3">
        <f>J14</f>
        <v>0</v>
      </c>
      <c r="AP10" s="3">
        <f>J15</f>
        <v>0</v>
      </c>
      <c r="AQ10" s="3">
        <f>J16</f>
        <v>0</v>
      </c>
      <c r="AR10" s="3">
        <f>J17</f>
        <v>0</v>
      </c>
      <c r="AS10" s="3">
        <f>J18</f>
        <v>0</v>
      </c>
      <c r="AT10" s="3">
        <f>J19</f>
        <v>0</v>
      </c>
      <c r="AU10" s="3">
        <f>J20</f>
        <v>0</v>
      </c>
      <c r="AV10" s="3">
        <f>J21</f>
        <v>0</v>
      </c>
      <c r="AW10" s="3">
        <f>J22</f>
        <v>0</v>
      </c>
      <c r="AX10" s="3">
        <f>J23</f>
        <v>0</v>
      </c>
      <c r="AY10" s="3">
        <f>J24</f>
        <v>0</v>
      </c>
      <c r="AZ10" s="3">
        <f>J25</f>
        <v>0</v>
      </c>
      <c r="BA10" s="3">
        <f>J26</f>
        <v>0</v>
      </c>
      <c r="BB10" s="3">
        <f>J27</f>
        <v>0</v>
      </c>
      <c r="BC10" s="3">
        <f>J28</f>
        <v>0</v>
      </c>
      <c r="BD10" s="3">
        <f>J29</f>
        <v>0</v>
      </c>
      <c r="BE10" s="3">
        <f>J30</f>
        <v>0</v>
      </c>
      <c r="BF10" s="3">
        <f>J31</f>
        <v>0</v>
      </c>
      <c r="BG10" s="3">
        <f>J32</f>
        <v>0</v>
      </c>
      <c r="BH10" s="3">
        <f>J33</f>
        <v>0</v>
      </c>
    </row>
    <row r="11" spans="1:60" ht="13">
      <c r="A11" s="3">
        <f>'Tal Design Input - Table 1'!A11</f>
        <v>0</v>
      </c>
      <c r="B11" s="3">
        <f>'Tal Design Input - Table 1'!B11</f>
        <v>0</v>
      </c>
      <c r="C11" s="3">
        <f>'Tal Design Input - Table 1'!C11</f>
        <v>0</v>
      </c>
      <c r="D11" s="3">
        <f>'Tal Design Input - Table 1'!D11</f>
        <v>0</v>
      </c>
      <c r="E11" s="3">
        <f>'Tal Design Input - Table 1'!E11</f>
        <v>0</v>
      </c>
      <c r="F11" s="3">
        <f>'Tal Design Input - Table 1'!F11</f>
        <v>0</v>
      </c>
      <c r="G11" s="3">
        <f>'Tal Design Input - Table 1'!G11</f>
        <v>0</v>
      </c>
      <c r="H11" s="3">
        <f>'Tal Design Input - Table 1'!H11</f>
        <v>0</v>
      </c>
      <c r="I11" s="3">
        <f>'Tal Design Input - Table 1'!I11</f>
        <v>0</v>
      </c>
      <c r="J11" s="3">
        <f>'Tal Design Input - Table 1'!J11</f>
        <v>0</v>
      </c>
      <c r="K11" s="3">
        <f>'Tal Design Input - Table 1'!K11</f>
        <v>0</v>
      </c>
      <c r="L11" s="3">
        <f t="shared" si="1"/>
        <v>0</v>
      </c>
      <c r="M11" s="3">
        <f t="shared" si="0"/>
        <v>0</v>
      </c>
      <c r="N11" s="3">
        <f>'Tal Design Input - Table 1'!L11</f>
        <v>0</v>
      </c>
      <c r="O11" s="3">
        <f>'Tal Design Input - Table 1'!M11</f>
        <v>0</v>
      </c>
      <c r="P11" s="3">
        <f>'Tal Design Input - Table 1'!N11</f>
        <v>0</v>
      </c>
      <c r="Q11" s="3">
        <f>'Tal Design Input - Table 1'!O11</f>
        <v>0</v>
      </c>
      <c r="R11" s="3">
        <f>'Tal Design Input - Table 1'!P11</f>
        <v>0</v>
      </c>
      <c r="S11" s="3">
        <f>'Tal Design Input - Table 1'!Q11</f>
        <v>0</v>
      </c>
      <c r="T11" s="3">
        <f>'Tal Design Input - Table 1'!R11</f>
        <v>0</v>
      </c>
      <c r="U11" s="3">
        <f>'Tal Design Input - Table 1'!S11</f>
        <v>0</v>
      </c>
      <c r="V11" s="3">
        <f>'Tal Design Input - Table 1'!T11</f>
        <v>0</v>
      </c>
      <c r="W11" s="3">
        <f>'Tal Design Input - Table 1'!U11</f>
        <v>0</v>
      </c>
      <c r="X11" s="3">
        <f>'Tal Design Input - Table 1'!V11</f>
        <v>0</v>
      </c>
      <c r="Y11" s="3">
        <f t="shared" si="2"/>
        <v>0</v>
      </c>
      <c r="Z11" s="3">
        <f>'Tal Design Input - Table 1'!W11</f>
        <v>0</v>
      </c>
      <c r="AA11" s="3"/>
      <c r="AB11" s="3" t="s">
        <v>78</v>
      </c>
      <c r="AC11" s="3" t="str">
        <f>K2</f>
        <v>NN</v>
      </c>
      <c r="AD11" s="3" t="str">
        <f>K3</f>
        <v>NN</v>
      </c>
      <c r="AE11" s="3">
        <f>K4</f>
        <v>0</v>
      </c>
      <c r="AF11" s="3">
        <f>K5</f>
        <v>0</v>
      </c>
      <c r="AG11" s="3">
        <f>K6</f>
        <v>0</v>
      </c>
      <c r="AH11" s="3">
        <f>K7</f>
        <v>0</v>
      </c>
      <c r="AI11" s="3">
        <f>K8</f>
        <v>0</v>
      </c>
      <c r="AJ11" s="3">
        <f>K9</f>
        <v>0</v>
      </c>
      <c r="AK11" s="3">
        <f>K10</f>
        <v>0</v>
      </c>
      <c r="AL11" s="3">
        <f>K11</f>
        <v>0</v>
      </c>
      <c r="AM11" s="3">
        <f>K12</f>
        <v>0</v>
      </c>
      <c r="AN11" s="3">
        <f>K13</f>
        <v>0</v>
      </c>
      <c r="AO11" s="3">
        <f>K14</f>
        <v>0</v>
      </c>
      <c r="AP11" s="3">
        <f>K15</f>
        <v>0</v>
      </c>
      <c r="AQ11" s="3">
        <f>K16</f>
        <v>0</v>
      </c>
      <c r="AR11" s="3">
        <f>K17</f>
        <v>0</v>
      </c>
      <c r="AS11" s="3">
        <f>K18</f>
        <v>0</v>
      </c>
      <c r="AT11" s="3">
        <f>K19</f>
        <v>0</v>
      </c>
      <c r="AU11" s="3">
        <f>K20</f>
        <v>0</v>
      </c>
      <c r="AV11" s="3">
        <f>K21</f>
        <v>0</v>
      </c>
      <c r="AW11" s="3">
        <f>K22</f>
        <v>0</v>
      </c>
      <c r="AX11" s="3">
        <f>K23</f>
        <v>0</v>
      </c>
      <c r="AY11" s="3">
        <f>K24</f>
        <v>0</v>
      </c>
      <c r="AZ11" s="3">
        <f>K25</f>
        <v>0</v>
      </c>
      <c r="BA11" s="3">
        <f>K26</f>
        <v>0</v>
      </c>
      <c r="BB11" s="3">
        <f>K27</f>
        <v>0</v>
      </c>
      <c r="BC11" s="3">
        <f>K28</f>
        <v>0</v>
      </c>
      <c r="BD11" s="3">
        <f>K29</f>
        <v>0</v>
      </c>
      <c r="BE11" s="3">
        <f>K30</f>
        <v>0</v>
      </c>
      <c r="BF11" s="3">
        <f>K31</f>
        <v>0</v>
      </c>
      <c r="BG11" s="3">
        <f>K32</f>
        <v>0</v>
      </c>
      <c r="BH11" s="3">
        <f>K33</f>
        <v>0</v>
      </c>
    </row>
    <row r="12" spans="1:60" ht="13">
      <c r="A12" s="3">
        <f>'Tal Design Input - Table 1'!A12</f>
        <v>0</v>
      </c>
      <c r="B12" s="3">
        <f>'Tal Design Input - Table 1'!B12</f>
        <v>0</v>
      </c>
      <c r="C12" s="3">
        <f>'Tal Design Input - Table 1'!C12</f>
        <v>0</v>
      </c>
      <c r="D12" s="3">
        <f>'Tal Design Input - Table 1'!D12</f>
        <v>0</v>
      </c>
      <c r="E12" s="3">
        <f>'Tal Design Input - Table 1'!E12</f>
        <v>0</v>
      </c>
      <c r="F12" s="3">
        <f>'Tal Design Input - Table 1'!F12</f>
        <v>0</v>
      </c>
      <c r="G12" s="3">
        <f>'Tal Design Input - Table 1'!G12</f>
        <v>0</v>
      </c>
      <c r="H12" s="3">
        <f>'Tal Design Input - Table 1'!H12</f>
        <v>0</v>
      </c>
      <c r="I12" s="3">
        <f>'Tal Design Input - Table 1'!I12</f>
        <v>0</v>
      </c>
      <c r="J12" s="3">
        <f>'Tal Design Input - Table 1'!J12</f>
        <v>0</v>
      </c>
      <c r="K12" s="3">
        <f>'Tal Design Input - Table 1'!K12</f>
        <v>0</v>
      </c>
      <c r="L12" s="3">
        <f t="shared" si="1"/>
        <v>0</v>
      </c>
      <c r="M12" s="3">
        <f t="shared" si="0"/>
        <v>0</v>
      </c>
      <c r="N12" s="3">
        <f>'Tal Design Input - Table 1'!L12</f>
        <v>0</v>
      </c>
      <c r="O12" s="3">
        <f>'Tal Design Input - Table 1'!M12</f>
        <v>0</v>
      </c>
      <c r="P12" s="3">
        <f>'Tal Design Input - Table 1'!N12</f>
        <v>0</v>
      </c>
      <c r="Q12" s="3">
        <f>'Tal Design Input - Table 1'!O12</f>
        <v>0</v>
      </c>
      <c r="R12" s="3">
        <f>'Tal Design Input - Table 1'!P12</f>
        <v>0</v>
      </c>
      <c r="S12" s="3">
        <f>'Tal Design Input - Table 1'!Q12</f>
        <v>0</v>
      </c>
      <c r="T12" s="3">
        <f>'Tal Design Input - Table 1'!R12</f>
        <v>0</v>
      </c>
      <c r="U12" s="3">
        <f>'Tal Design Input - Table 1'!S12</f>
        <v>0</v>
      </c>
      <c r="V12" s="3">
        <f>'Tal Design Input - Table 1'!T12</f>
        <v>0</v>
      </c>
      <c r="W12" s="3">
        <f>'Tal Design Input - Table 1'!U12</f>
        <v>0</v>
      </c>
      <c r="X12" s="3">
        <f>'Tal Design Input - Table 1'!V12</f>
        <v>0</v>
      </c>
      <c r="Y12" s="3">
        <f t="shared" si="2"/>
        <v>0</v>
      </c>
      <c r="Z12" s="3">
        <f>'Tal Design Input - Table 1'!W12</f>
        <v>0</v>
      </c>
      <c r="AA12" s="3"/>
      <c r="AB12" s="3" t="s">
        <v>79</v>
      </c>
      <c r="AC12" s="3" t="str">
        <f>L2</f>
        <v>FA</v>
      </c>
      <c r="AD12" s="3" t="str">
        <f>L3</f>
        <v>FA</v>
      </c>
      <c r="AE12" s="3">
        <f>L4</f>
        <v>0</v>
      </c>
      <c r="AF12" s="3">
        <f>L5</f>
        <v>0</v>
      </c>
      <c r="AG12" s="3">
        <f>L6</f>
        <v>0</v>
      </c>
      <c r="AH12" s="3">
        <f>L7</f>
        <v>0</v>
      </c>
      <c r="AI12" s="3">
        <f>L8</f>
        <v>0</v>
      </c>
      <c r="AJ12" s="3">
        <f>L9</f>
        <v>0</v>
      </c>
      <c r="AK12" s="3">
        <f>L10</f>
        <v>0</v>
      </c>
      <c r="AL12" s="3">
        <f>L11</f>
        <v>0</v>
      </c>
      <c r="AM12" s="3">
        <f>L12</f>
        <v>0</v>
      </c>
      <c r="AN12" s="3">
        <f>L13</f>
        <v>0</v>
      </c>
      <c r="AO12" s="3">
        <f>L14</f>
        <v>0</v>
      </c>
      <c r="AP12" s="3">
        <f>L15</f>
        <v>0</v>
      </c>
      <c r="AQ12" s="3">
        <f>L16</f>
        <v>0</v>
      </c>
      <c r="AR12" s="3">
        <f>L17</f>
        <v>0</v>
      </c>
      <c r="AS12" s="3">
        <f>L18</f>
        <v>0</v>
      </c>
      <c r="AT12" s="3">
        <f>L19</f>
        <v>0</v>
      </c>
      <c r="AU12" s="3">
        <f>L20</f>
        <v>0</v>
      </c>
      <c r="AV12" s="3">
        <f>L21</f>
        <v>0</v>
      </c>
      <c r="AW12" s="3">
        <f>L22</f>
        <v>0</v>
      </c>
      <c r="AX12" s="3">
        <f>L23</f>
        <v>0</v>
      </c>
      <c r="AY12" s="3">
        <f>L24</f>
        <v>0</v>
      </c>
      <c r="AZ12" s="3">
        <f>L25</f>
        <v>0</v>
      </c>
      <c r="BA12" s="3">
        <f>L26</f>
        <v>0</v>
      </c>
      <c r="BB12" s="3">
        <f>L27</f>
        <v>0</v>
      </c>
      <c r="BC12" s="3">
        <f>L28</f>
        <v>0</v>
      </c>
      <c r="BD12" s="3">
        <f>L29</f>
        <v>0</v>
      </c>
      <c r="BE12" s="3">
        <f>L30</f>
        <v>0</v>
      </c>
      <c r="BF12" s="3">
        <f>L31</f>
        <v>0</v>
      </c>
      <c r="BG12" s="3">
        <f>L32</f>
        <v>0</v>
      </c>
      <c r="BH12" s="3">
        <f>L33</f>
        <v>0</v>
      </c>
    </row>
    <row r="13" spans="1:60" ht="13">
      <c r="A13" s="3">
        <f>'Tal Design Input - Table 1'!A13</f>
        <v>0</v>
      </c>
      <c r="B13" s="3">
        <f>'Tal Design Input - Table 1'!B13</f>
        <v>0</v>
      </c>
      <c r="C13" s="3">
        <f>'Tal Design Input - Table 1'!C13</f>
        <v>0</v>
      </c>
      <c r="D13" s="3">
        <f>'Tal Design Input - Table 1'!D13</f>
        <v>0</v>
      </c>
      <c r="E13" s="3">
        <f>'Tal Design Input - Table 1'!E13</f>
        <v>0</v>
      </c>
      <c r="F13" s="3">
        <f>'Tal Design Input - Table 1'!F13</f>
        <v>0</v>
      </c>
      <c r="G13" s="3">
        <f>'Tal Design Input - Table 1'!G13</f>
        <v>0</v>
      </c>
      <c r="H13" s="3">
        <f>'Tal Design Input - Table 1'!H13</f>
        <v>0</v>
      </c>
      <c r="I13" s="3">
        <f>'Tal Design Input - Table 1'!I13</f>
        <v>0</v>
      </c>
      <c r="J13" s="3">
        <f>'Tal Design Input - Table 1'!J13</f>
        <v>0</v>
      </c>
      <c r="K13" s="3">
        <f>'Tal Design Input - Table 1'!K13</f>
        <v>0</v>
      </c>
      <c r="L13" s="3">
        <f t="shared" si="1"/>
        <v>0</v>
      </c>
      <c r="M13" s="3">
        <f t="shared" si="0"/>
        <v>0</v>
      </c>
      <c r="N13" s="3">
        <f>'Tal Design Input - Table 1'!L13</f>
        <v>0</v>
      </c>
      <c r="O13" s="3">
        <f>'Tal Design Input - Table 1'!M13</f>
        <v>0</v>
      </c>
      <c r="P13" s="3">
        <f>'Tal Design Input - Table 1'!N13</f>
        <v>0</v>
      </c>
      <c r="Q13" s="3">
        <f>'Tal Design Input - Table 1'!O13</f>
        <v>0</v>
      </c>
      <c r="R13" s="3">
        <f>'Tal Design Input - Table 1'!P13</f>
        <v>0</v>
      </c>
      <c r="S13" s="3">
        <f>'Tal Design Input - Table 1'!Q13</f>
        <v>0</v>
      </c>
      <c r="T13" s="3">
        <f>'Tal Design Input - Table 1'!R13</f>
        <v>0</v>
      </c>
      <c r="U13" s="3">
        <f>'Tal Design Input - Table 1'!S13</f>
        <v>0</v>
      </c>
      <c r="V13" s="3">
        <f>'Tal Design Input - Table 1'!T13</f>
        <v>0</v>
      </c>
      <c r="W13" s="3">
        <f>'Tal Design Input - Table 1'!U13</f>
        <v>0</v>
      </c>
      <c r="X13" s="3">
        <f>'Tal Design Input - Table 1'!V13</f>
        <v>0</v>
      </c>
      <c r="Y13" s="3">
        <f t="shared" si="2"/>
        <v>0</v>
      </c>
      <c r="Z13" s="3">
        <f>'Tal Design Input - Table 1'!W13</f>
        <v>0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13">
      <c r="A14" s="3">
        <f>'Tal Design Input - Table 1'!A14</f>
        <v>0</v>
      </c>
      <c r="B14" s="3">
        <f>'Tal Design Input - Table 1'!B14</f>
        <v>0</v>
      </c>
      <c r="C14" s="3">
        <f>'Tal Design Input - Table 1'!C14</f>
        <v>0</v>
      </c>
      <c r="D14" s="3">
        <f>'Tal Design Input - Table 1'!D14</f>
        <v>0</v>
      </c>
      <c r="E14" s="3">
        <f>'Tal Design Input - Table 1'!E14</f>
        <v>0</v>
      </c>
      <c r="F14" s="3">
        <f>'Tal Design Input - Table 1'!F14</f>
        <v>0</v>
      </c>
      <c r="G14" s="3">
        <f>'Tal Design Input - Table 1'!G14</f>
        <v>0</v>
      </c>
      <c r="H14" s="3">
        <f>'Tal Design Input - Table 1'!H14</f>
        <v>0</v>
      </c>
      <c r="I14" s="3">
        <f>'Tal Design Input - Table 1'!I14</f>
        <v>0</v>
      </c>
      <c r="J14" s="3">
        <f>'Tal Design Input - Table 1'!J14</f>
        <v>0</v>
      </c>
      <c r="K14" s="3">
        <f>'Tal Design Input - Table 1'!K14</f>
        <v>0</v>
      </c>
      <c r="L14" s="3">
        <f t="shared" si="1"/>
        <v>0</v>
      </c>
      <c r="M14" s="3">
        <f t="shared" si="0"/>
        <v>0</v>
      </c>
      <c r="N14" s="3">
        <f>'Tal Design Input - Table 1'!L14</f>
        <v>0</v>
      </c>
      <c r="O14" s="3">
        <f>'Tal Design Input - Table 1'!M14</f>
        <v>0</v>
      </c>
      <c r="P14" s="3">
        <f>'Tal Design Input - Table 1'!N14</f>
        <v>0</v>
      </c>
      <c r="Q14" s="3">
        <f>'Tal Design Input - Table 1'!O14</f>
        <v>0</v>
      </c>
      <c r="R14" s="3">
        <f>'Tal Design Input - Table 1'!P14</f>
        <v>0</v>
      </c>
      <c r="S14" s="3">
        <f>'Tal Design Input - Table 1'!Q14</f>
        <v>0</v>
      </c>
      <c r="T14" s="3">
        <f>'Tal Design Input - Table 1'!R14</f>
        <v>0</v>
      </c>
      <c r="U14" s="3">
        <f>'Tal Design Input - Table 1'!S14</f>
        <v>0</v>
      </c>
      <c r="V14" s="3">
        <f>'Tal Design Input - Table 1'!T14</f>
        <v>0</v>
      </c>
      <c r="W14" s="3">
        <f>'Tal Design Input - Table 1'!U14</f>
        <v>0</v>
      </c>
      <c r="X14" s="3">
        <f>'Tal Design Input - Table 1'!V14</f>
        <v>0</v>
      </c>
      <c r="Y14" s="3">
        <f t="shared" si="2"/>
        <v>0</v>
      </c>
      <c r="Z14" s="3">
        <f>'Tal Design Input - Table 1'!W14</f>
        <v>0</v>
      </c>
      <c r="AA14" s="3"/>
      <c r="AB14" s="3" t="s">
        <v>81</v>
      </c>
      <c r="AC14" s="3" t="str">
        <f>N2</f>
        <v>HD</v>
      </c>
      <c r="AD14" s="3" t="str">
        <f>N3</f>
        <v>NN</v>
      </c>
      <c r="AE14" s="3">
        <f>N4</f>
        <v>0</v>
      </c>
      <c r="AF14" s="3">
        <f>N5</f>
        <v>0</v>
      </c>
      <c r="AG14" s="3">
        <f>N6</f>
        <v>0</v>
      </c>
      <c r="AH14" s="3">
        <f>N7</f>
        <v>0</v>
      </c>
      <c r="AI14" s="3">
        <f>N8</f>
        <v>0</v>
      </c>
      <c r="AJ14" s="3">
        <f>N9</f>
        <v>0</v>
      </c>
      <c r="AK14" s="3">
        <f>N10</f>
        <v>0</v>
      </c>
      <c r="AL14" s="3">
        <f>N11</f>
        <v>0</v>
      </c>
      <c r="AM14" s="3">
        <f>N12</f>
        <v>0</v>
      </c>
      <c r="AN14" s="3">
        <f>N13</f>
        <v>0</v>
      </c>
      <c r="AO14" s="3">
        <f>N14</f>
        <v>0</v>
      </c>
      <c r="AP14" s="3">
        <f>N15</f>
        <v>0</v>
      </c>
      <c r="AQ14" s="3">
        <f>N16</f>
        <v>0</v>
      </c>
      <c r="AR14" s="3">
        <f>N17</f>
        <v>0</v>
      </c>
      <c r="AS14" s="3">
        <f>N18</f>
        <v>0</v>
      </c>
      <c r="AT14" s="3">
        <f>N19</f>
        <v>0</v>
      </c>
      <c r="AU14" s="3">
        <f>N20</f>
        <v>0</v>
      </c>
      <c r="AV14" s="3">
        <f>N21</f>
        <v>0</v>
      </c>
      <c r="AW14" s="3">
        <f>N22</f>
        <v>0</v>
      </c>
      <c r="AX14" s="3">
        <f>N23</f>
        <v>0</v>
      </c>
      <c r="AY14" s="3">
        <f>N24</f>
        <v>0</v>
      </c>
      <c r="AZ14" s="3">
        <f>N25</f>
        <v>0</v>
      </c>
      <c r="BA14" s="3">
        <f>N26</f>
        <v>0</v>
      </c>
      <c r="BB14" s="3">
        <f>N27</f>
        <v>0</v>
      </c>
      <c r="BC14" s="3">
        <f>N28</f>
        <v>0</v>
      </c>
      <c r="BD14" s="3">
        <f>N29</f>
        <v>0</v>
      </c>
      <c r="BE14" s="3">
        <f>N30</f>
        <v>0</v>
      </c>
      <c r="BF14" s="3">
        <f>N31</f>
        <v>0</v>
      </c>
      <c r="BG14" s="3">
        <f>N32</f>
        <v>0</v>
      </c>
      <c r="BH14" s="3">
        <f>N33</f>
        <v>0</v>
      </c>
    </row>
    <row r="15" spans="1:60" ht="13">
      <c r="A15" s="3">
        <f>'Tal Design Input - Table 1'!A15</f>
        <v>0</v>
      </c>
      <c r="B15" s="3">
        <f>'Tal Design Input - Table 1'!B15</f>
        <v>0</v>
      </c>
      <c r="C15" s="3">
        <f>'Tal Design Input - Table 1'!C15</f>
        <v>0</v>
      </c>
      <c r="D15" s="3">
        <f>'Tal Design Input - Table 1'!D15</f>
        <v>0</v>
      </c>
      <c r="E15" s="3">
        <f>'Tal Design Input - Table 1'!E15</f>
        <v>0</v>
      </c>
      <c r="F15" s="3">
        <f>'Tal Design Input - Table 1'!F15</f>
        <v>0</v>
      </c>
      <c r="G15" s="3">
        <f>'Tal Design Input - Table 1'!G15</f>
        <v>0</v>
      </c>
      <c r="H15" s="3">
        <f>'Tal Design Input - Table 1'!H15</f>
        <v>0</v>
      </c>
      <c r="I15" s="3">
        <f>'Tal Design Input - Table 1'!I15</f>
        <v>0</v>
      </c>
      <c r="J15" s="3">
        <f>'Tal Design Input - Table 1'!J15</f>
        <v>0</v>
      </c>
      <c r="K15" s="3">
        <f>'Tal Design Input - Table 1'!K15</f>
        <v>0</v>
      </c>
      <c r="L15" s="3">
        <f t="shared" si="1"/>
        <v>0</v>
      </c>
      <c r="M15" s="3">
        <f t="shared" si="0"/>
        <v>0</v>
      </c>
      <c r="N15" s="3">
        <f>'Tal Design Input - Table 1'!L15</f>
        <v>0</v>
      </c>
      <c r="O15" s="3">
        <f>'Tal Design Input - Table 1'!M15</f>
        <v>0</v>
      </c>
      <c r="P15" s="3">
        <f>'Tal Design Input - Table 1'!N15</f>
        <v>0</v>
      </c>
      <c r="Q15" s="3">
        <f>'Tal Design Input - Table 1'!O15</f>
        <v>0</v>
      </c>
      <c r="R15" s="3">
        <f>'Tal Design Input - Table 1'!P15</f>
        <v>0</v>
      </c>
      <c r="S15" s="3">
        <f>'Tal Design Input - Table 1'!Q15</f>
        <v>0</v>
      </c>
      <c r="T15" s="3">
        <f>'Tal Design Input - Table 1'!R15</f>
        <v>0</v>
      </c>
      <c r="U15" s="3">
        <f>'Tal Design Input - Table 1'!S15</f>
        <v>0</v>
      </c>
      <c r="V15" s="3">
        <f>'Tal Design Input - Table 1'!T15</f>
        <v>0</v>
      </c>
      <c r="W15" s="3">
        <f>'Tal Design Input - Table 1'!U15</f>
        <v>0</v>
      </c>
      <c r="X15" s="3">
        <f>'Tal Design Input - Table 1'!V15</f>
        <v>0</v>
      </c>
      <c r="Y15" s="3">
        <f t="shared" si="2"/>
        <v>0</v>
      </c>
      <c r="Z15" s="3">
        <f>'Tal Design Input - Table 1'!W15</f>
        <v>0</v>
      </c>
      <c r="AA15" s="3"/>
      <c r="AB15" s="3" t="s">
        <v>82</v>
      </c>
      <c r="AC15" s="3" t="str">
        <f>O2</f>
        <v>NI</v>
      </c>
      <c r="AD15" s="3" t="str">
        <f>O3</f>
        <v>NI</v>
      </c>
      <c r="AE15" s="3">
        <f>O4</f>
        <v>0</v>
      </c>
      <c r="AF15" s="3">
        <f>O5</f>
        <v>0</v>
      </c>
      <c r="AG15" s="3">
        <f>O6</f>
        <v>0</v>
      </c>
      <c r="AH15" s="3">
        <f>O7</f>
        <v>0</v>
      </c>
      <c r="AI15" s="3">
        <f>O8</f>
        <v>0</v>
      </c>
      <c r="AJ15" s="3">
        <f>O9</f>
        <v>0</v>
      </c>
      <c r="AK15" s="3">
        <f>O10</f>
        <v>0</v>
      </c>
      <c r="AL15" s="3">
        <f>O11</f>
        <v>0</v>
      </c>
      <c r="AM15" s="3">
        <f>O12</f>
        <v>0</v>
      </c>
      <c r="AN15" s="3">
        <f>O13</f>
        <v>0</v>
      </c>
      <c r="AO15" s="3">
        <f>O14</f>
        <v>0</v>
      </c>
      <c r="AP15" s="3">
        <f>O15</f>
        <v>0</v>
      </c>
      <c r="AQ15" s="3">
        <f>O16</f>
        <v>0</v>
      </c>
      <c r="AR15" s="3">
        <f>O17</f>
        <v>0</v>
      </c>
      <c r="AS15" s="3">
        <f>O18</f>
        <v>0</v>
      </c>
      <c r="AT15" s="3">
        <f>O19</f>
        <v>0</v>
      </c>
      <c r="AU15" s="3">
        <f>O20</f>
        <v>0</v>
      </c>
      <c r="AV15" s="3">
        <f>O21</f>
        <v>0</v>
      </c>
      <c r="AW15" s="3">
        <f>O22</f>
        <v>0</v>
      </c>
      <c r="AX15" s="3">
        <f>O23</f>
        <v>0</v>
      </c>
      <c r="AY15" s="3">
        <f>O24</f>
        <v>0</v>
      </c>
      <c r="AZ15" s="3">
        <f>O25</f>
        <v>0</v>
      </c>
      <c r="BA15" s="3">
        <f>O26</f>
        <v>0</v>
      </c>
      <c r="BB15" s="3">
        <f>O27</f>
        <v>0</v>
      </c>
      <c r="BC15" s="3">
        <f>O28</f>
        <v>0</v>
      </c>
      <c r="BD15" s="3">
        <f>O29</f>
        <v>0</v>
      </c>
      <c r="BE15" s="3">
        <f>O30</f>
        <v>0</v>
      </c>
      <c r="BF15" s="3">
        <f>O31</f>
        <v>0</v>
      </c>
      <c r="BG15" s="3">
        <f>O32</f>
        <v>0</v>
      </c>
      <c r="BH15" s="3">
        <f>O33</f>
        <v>0</v>
      </c>
    </row>
    <row r="16" spans="1:60" ht="13">
      <c r="A16" s="3">
        <f>'Tal Design Input - Table 1'!A16</f>
        <v>0</v>
      </c>
      <c r="B16" s="3">
        <f>'Tal Design Input - Table 1'!B16</f>
        <v>0</v>
      </c>
      <c r="C16" s="3">
        <f>'Tal Design Input - Table 1'!C16</f>
        <v>0</v>
      </c>
      <c r="D16" s="3">
        <f>'Tal Design Input - Table 1'!D16</f>
        <v>0</v>
      </c>
      <c r="E16" s="3">
        <f>'Tal Design Input - Table 1'!E16</f>
        <v>0</v>
      </c>
      <c r="F16" s="3">
        <f>'Tal Design Input - Table 1'!F16</f>
        <v>0</v>
      </c>
      <c r="G16" s="3">
        <f>'Tal Design Input - Table 1'!G16</f>
        <v>0</v>
      </c>
      <c r="H16" s="3">
        <f>'Tal Design Input - Table 1'!H16</f>
        <v>0</v>
      </c>
      <c r="I16" s="3">
        <f>'Tal Design Input - Table 1'!I16</f>
        <v>0</v>
      </c>
      <c r="J16" s="3">
        <f>'Tal Design Input - Table 1'!J16</f>
        <v>0</v>
      </c>
      <c r="K16" s="3">
        <f>'Tal Design Input - Table 1'!K16</f>
        <v>0</v>
      </c>
      <c r="L16" s="3">
        <f t="shared" si="1"/>
        <v>0</v>
      </c>
      <c r="M16" s="3">
        <f t="shared" si="0"/>
        <v>0</v>
      </c>
      <c r="N16" s="3">
        <f>'Tal Design Input - Table 1'!L16</f>
        <v>0</v>
      </c>
      <c r="O16" s="3">
        <f>'Tal Design Input - Table 1'!M16</f>
        <v>0</v>
      </c>
      <c r="P16" s="3">
        <f>'Tal Design Input - Table 1'!N16</f>
        <v>0</v>
      </c>
      <c r="Q16" s="3">
        <f>'Tal Design Input - Table 1'!O16</f>
        <v>0</v>
      </c>
      <c r="R16" s="3">
        <f>'Tal Design Input - Table 1'!P16</f>
        <v>0</v>
      </c>
      <c r="S16" s="3">
        <f>'Tal Design Input - Table 1'!Q16</f>
        <v>0</v>
      </c>
      <c r="T16" s="3">
        <f>'Tal Design Input - Table 1'!R16</f>
        <v>0</v>
      </c>
      <c r="U16" s="3">
        <f>'Tal Design Input - Table 1'!S16</f>
        <v>0</v>
      </c>
      <c r="V16" s="3">
        <f>'Tal Design Input - Table 1'!T16</f>
        <v>0</v>
      </c>
      <c r="W16" s="3">
        <f>'Tal Design Input - Table 1'!U16</f>
        <v>0</v>
      </c>
      <c r="X16" s="3">
        <f>'Tal Design Input - Table 1'!V16</f>
        <v>0</v>
      </c>
      <c r="Y16" s="3">
        <f t="shared" si="2"/>
        <v>0</v>
      </c>
      <c r="Z16" s="3">
        <f>'Tal Design Input - Table 1'!W16</f>
        <v>0</v>
      </c>
      <c r="AA16" s="3"/>
      <c r="AB16" s="3" t="s">
        <v>83</v>
      </c>
      <c r="AC16" s="3" t="str">
        <f>P2</f>
        <v>HD</v>
      </c>
      <c r="AD16" s="3" t="str">
        <f>P3</f>
        <v>NI</v>
      </c>
      <c r="AE16" s="3">
        <f>P4</f>
        <v>0</v>
      </c>
      <c r="AF16" s="3">
        <f>P5</f>
        <v>0</v>
      </c>
      <c r="AG16" s="3">
        <f>P6</f>
        <v>0</v>
      </c>
      <c r="AH16" s="3">
        <f>P7</f>
        <v>0</v>
      </c>
      <c r="AI16" s="3">
        <f>P8</f>
        <v>0</v>
      </c>
      <c r="AJ16" s="3">
        <f>P9</f>
        <v>0</v>
      </c>
      <c r="AK16" s="3">
        <f>P10</f>
        <v>0</v>
      </c>
      <c r="AL16" s="3">
        <f>P11</f>
        <v>0</v>
      </c>
      <c r="AM16" s="3">
        <f>P12</f>
        <v>0</v>
      </c>
      <c r="AN16" s="3">
        <f>P13</f>
        <v>0</v>
      </c>
      <c r="AO16" s="3">
        <f>P14</f>
        <v>0</v>
      </c>
      <c r="AP16" s="3">
        <f>P15</f>
        <v>0</v>
      </c>
      <c r="AQ16" s="3">
        <f>P16</f>
        <v>0</v>
      </c>
      <c r="AR16" s="3">
        <f>P17</f>
        <v>0</v>
      </c>
      <c r="AS16" s="3">
        <f>P18</f>
        <v>0</v>
      </c>
      <c r="AT16" s="3">
        <f>P19</f>
        <v>0</v>
      </c>
      <c r="AU16" s="3">
        <f>P20</f>
        <v>0</v>
      </c>
      <c r="AV16" s="3">
        <f>P21</f>
        <v>0</v>
      </c>
      <c r="AW16" s="3">
        <f>P22</f>
        <v>0</v>
      </c>
      <c r="AX16" s="3">
        <f>P23</f>
        <v>0</v>
      </c>
      <c r="AY16" s="3">
        <f>P24</f>
        <v>0</v>
      </c>
      <c r="AZ16" s="3">
        <f>P25</f>
        <v>0</v>
      </c>
      <c r="BA16" s="3">
        <f>P26</f>
        <v>0</v>
      </c>
      <c r="BB16" s="3">
        <f>P27</f>
        <v>0</v>
      </c>
      <c r="BC16" s="3">
        <f>P28</f>
        <v>0</v>
      </c>
      <c r="BD16" s="3">
        <f>P29</f>
        <v>0</v>
      </c>
      <c r="BE16" s="3">
        <f>P30</f>
        <v>0</v>
      </c>
      <c r="BF16" s="3">
        <f>P31</f>
        <v>0</v>
      </c>
      <c r="BG16" s="3">
        <f>P32</f>
        <v>0</v>
      </c>
      <c r="BH16" s="3">
        <f>P33</f>
        <v>0</v>
      </c>
    </row>
    <row r="17" spans="1:60" ht="13">
      <c r="A17" s="3">
        <f>'Tal Design Input - Table 1'!A17</f>
        <v>0</v>
      </c>
      <c r="B17" s="3">
        <f>'Tal Design Input - Table 1'!B17</f>
        <v>0</v>
      </c>
      <c r="C17" s="3">
        <f>'Tal Design Input - Table 1'!C17</f>
        <v>0</v>
      </c>
      <c r="D17" s="3">
        <f>'Tal Design Input - Table 1'!D17</f>
        <v>0</v>
      </c>
      <c r="E17" s="3">
        <f>'Tal Design Input - Table 1'!E17</f>
        <v>0</v>
      </c>
      <c r="F17" s="3">
        <f>'Tal Design Input - Table 1'!F17</f>
        <v>0</v>
      </c>
      <c r="G17" s="3">
        <f>'Tal Design Input - Table 1'!G17</f>
        <v>0</v>
      </c>
      <c r="H17" s="3">
        <f>'Tal Design Input - Table 1'!H17</f>
        <v>0</v>
      </c>
      <c r="I17" s="3">
        <f>'Tal Design Input - Table 1'!I17</f>
        <v>0</v>
      </c>
      <c r="J17" s="3">
        <f>'Tal Design Input - Table 1'!J17</f>
        <v>0</v>
      </c>
      <c r="K17" s="3">
        <f>'Tal Design Input - Table 1'!K17</f>
        <v>0</v>
      </c>
      <c r="L17" s="3">
        <f t="shared" si="1"/>
        <v>0</v>
      </c>
      <c r="M17" s="3">
        <f t="shared" si="0"/>
        <v>0</v>
      </c>
      <c r="N17" s="3">
        <f>'Tal Design Input - Table 1'!L17</f>
        <v>0</v>
      </c>
      <c r="O17" s="3">
        <f>'Tal Design Input - Table 1'!M17</f>
        <v>0</v>
      </c>
      <c r="P17" s="3">
        <f>'Tal Design Input - Table 1'!N17</f>
        <v>0</v>
      </c>
      <c r="Q17" s="3">
        <f>'Tal Design Input - Table 1'!O17</f>
        <v>0</v>
      </c>
      <c r="R17" s="3">
        <f>'Tal Design Input - Table 1'!P17</f>
        <v>0</v>
      </c>
      <c r="S17" s="3">
        <f>'Tal Design Input - Table 1'!Q17</f>
        <v>0</v>
      </c>
      <c r="T17" s="3">
        <f>'Tal Design Input - Table 1'!R17</f>
        <v>0</v>
      </c>
      <c r="U17" s="3">
        <f>'Tal Design Input - Table 1'!S17</f>
        <v>0</v>
      </c>
      <c r="V17" s="3">
        <f>'Tal Design Input - Table 1'!T17</f>
        <v>0</v>
      </c>
      <c r="W17" s="3">
        <f>'Tal Design Input - Table 1'!U17</f>
        <v>0</v>
      </c>
      <c r="X17" s="3">
        <f>'Tal Design Input - Table 1'!V17</f>
        <v>0</v>
      </c>
      <c r="Y17" s="3">
        <f t="shared" si="2"/>
        <v>0</v>
      </c>
      <c r="Z17" s="3">
        <f>'Tal Design Input - Table 1'!W17</f>
        <v>0</v>
      </c>
      <c r="AA17" s="3"/>
      <c r="AB17" s="3" t="s">
        <v>84</v>
      </c>
      <c r="AC17" s="3" t="str">
        <f>Q2</f>
        <v>NG</v>
      </c>
      <c r="AD17" s="3" t="str">
        <f>Q3</f>
        <v>NI</v>
      </c>
      <c r="AE17" s="3">
        <f>Q4</f>
        <v>0</v>
      </c>
      <c r="AF17" s="3">
        <f>Q5</f>
        <v>0</v>
      </c>
      <c r="AG17" s="3">
        <f>Q6</f>
        <v>0</v>
      </c>
      <c r="AH17" s="3">
        <f>Q7</f>
        <v>0</v>
      </c>
      <c r="AI17" s="3">
        <f>Q8</f>
        <v>0</v>
      </c>
      <c r="AJ17" s="3">
        <f>Q9</f>
        <v>0</v>
      </c>
      <c r="AK17" s="3">
        <f>Q10</f>
        <v>0</v>
      </c>
      <c r="AL17" s="3">
        <f>Q11</f>
        <v>0</v>
      </c>
      <c r="AM17" s="3">
        <f>Q12</f>
        <v>0</v>
      </c>
      <c r="AN17" s="3">
        <f>Q13</f>
        <v>0</v>
      </c>
      <c r="AO17" s="3">
        <f>Q14</f>
        <v>0</v>
      </c>
      <c r="AP17" s="3">
        <f>Q15</f>
        <v>0</v>
      </c>
      <c r="AQ17" s="3">
        <f>Q16</f>
        <v>0</v>
      </c>
      <c r="AR17" s="3">
        <f>Q17</f>
        <v>0</v>
      </c>
      <c r="AS17" s="3">
        <f>Q18</f>
        <v>0</v>
      </c>
      <c r="AT17" s="3">
        <f>Q19</f>
        <v>0</v>
      </c>
      <c r="AU17" s="3">
        <f>Q20</f>
        <v>0</v>
      </c>
      <c r="AV17" s="3">
        <f>Q21</f>
        <v>0</v>
      </c>
      <c r="AW17" s="3">
        <f>Q22</f>
        <v>0</v>
      </c>
      <c r="AX17" s="3">
        <f>Q23</f>
        <v>0</v>
      </c>
      <c r="AY17" s="3">
        <f>Q24</f>
        <v>0</v>
      </c>
      <c r="AZ17" s="3">
        <f>Q25</f>
        <v>0</v>
      </c>
      <c r="BA17" s="3">
        <f>Q26</f>
        <v>0</v>
      </c>
      <c r="BB17" s="3">
        <f>Q27</f>
        <v>0</v>
      </c>
      <c r="BC17" s="3">
        <f>Q28</f>
        <v>0</v>
      </c>
      <c r="BD17" s="3">
        <f>Q29</f>
        <v>0</v>
      </c>
      <c r="BE17" s="3">
        <f>Q30</f>
        <v>0</v>
      </c>
      <c r="BF17" s="3">
        <f>Q31</f>
        <v>0</v>
      </c>
      <c r="BG17" s="3">
        <f>Q32</f>
        <v>0</v>
      </c>
      <c r="BH17" s="3">
        <f>Q33</f>
        <v>0</v>
      </c>
    </row>
    <row r="18" spans="1:60" ht="13">
      <c r="A18" s="3">
        <f>'Tal Design Input - Table 1'!A18</f>
        <v>0</v>
      </c>
      <c r="B18" s="3">
        <f>'Tal Design Input - Table 1'!B18</f>
        <v>0</v>
      </c>
      <c r="C18" s="3">
        <f>'Tal Design Input - Table 1'!C18</f>
        <v>0</v>
      </c>
      <c r="D18" s="3">
        <f>'Tal Design Input - Table 1'!D18</f>
        <v>0</v>
      </c>
      <c r="E18" s="3">
        <f>'Tal Design Input - Table 1'!E18</f>
        <v>0</v>
      </c>
      <c r="F18" s="3">
        <f>'Tal Design Input - Table 1'!F18</f>
        <v>0</v>
      </c>
      <c r="G18" s="3">
        <f>'Tal Design Input - Table 1'!G18</f>
        <v>0</v>
      </c>
      <c r="H18" s="3">
        <f>'Tal Design Input - Table 1'!H18</f>
        <v>0</v>
      </c>
      <c r="I18" s="3">
        <f>'Tal Design Input - Table 1'!I18</f>
        <v>0</v>
      </c>
      <c r="J18" s="3">
        <f>'Tal Design Input - Table 1'!J18</f>
        <v>0</v>
      </c>
      <c r="K18" s="3">
        <f>'Tal Design Input - Table 1'!K18</f>
        <v>0</v>
      </c>
      <c r="L18" s="3">
        <f t="shared" si="1"/>
        <v>0</v>
      </c>
      <c r="M18" s="3">
        <f t="shared" si="0"/>
        <v>0</v>
      </c>
      <c r="N18" s="3">
        <f>'Tal Design Input - Table 1'!L18</f>
        <v>0</v>
      </c>
      <c r="O18" s="3">
        <f>'Tal Design Input - Table 1'!M18</f>
        <v>0</v>
      </c>
      <c r="P18" s="3">
        <f>'Tal Design Input - Table 1'!N18</f>
        <v>0</v>
      </c>
      <c r="Q18" s="3">
        <f>'Tal Design Input - Table 1'!O18</f>
        <v>0</v>
      </c>
      <c r="R18" s="3">
        <f>'Tal Design Input - Table 1'!P18</f>
        <v>0</v>
      </c>
      <c r="S18" s="3">
        <f>'Tal Design Input - Table 1'!Q18</f>
        <v>0</v>
      </c>
      <c r="T18" s="3">
        <f>'Tal Design Input - Table 1'!R18</f>
        <v>0</v>
      </c>
      <c r="U18" s="3">
        <f>'Tal Design Input - Table 1'!S18</f>
        <v>0</v>
      </c>
      <c r="V18" s="3">
        <f>'Tal Design Input - Table 1'!T18</f>
        <v>0</v>
      </c>
      <c r="W18" s="3">
        <f>'Tal Design Input - Table 1'!U18</f>
        <v>0</v>
      </c>
      <c r="X18" s="3">
        <f>'Tal Design Input - Table 1'!V18</f>
        <v>0</v>
      </c>
      <c r="Y18" s="3">
        <f t="shared" si="2"/>
        <v>0</v>
      </c>
      <c r="Z18" s="3">
        <f>'Tal Design Input - Table 1'!W18</f>
        <v>0</v>
      </c>
      <c r="AA18" s="3"/>
      <c r="AB18" s="3" t="s">
        <v>85</v>
      </c>
      <c r="AC18" s="3" t="str">
        <f>R2</f>
        <v>NI</v>
      </c>
      <c r="AD18" s="3" t="str">
        <f>R3</f>
        <v>NN</v>
      </c>
      <c r="AE18" s="3">
        <f>R4</f>
        <v>0</v>
      </c>
      <c r="AF18" s="3">
        <f>R5</f>
        <v>0</v>
      </c>
      <c r="AG18" s="3">
        <f>R6</f>
        <v>0</v>
      </c>
      <c r="AH18" s="3">
        <f>R7</f>
        <v>0</v>
      </c>
      <c r="AI18" s="3">
        <f>R8</f>
        <v>0</v>
      </c>
      <c r="AJ18" s="3">
        <f>R9</f>
        <v>0</v>
      </c>
      <c r="AK18" s="3">
        <f>R10</f>
        <v>0</v>
      </c>
      <c r="AL18" s="3">
        <f>R11</f>
        <v>0</v>
      </c>
      <c r="AM18" s="3">
        <f>R12</f>
        <v>0</v>
      </c>
      <c r="AN18" s="3">
        <f>R13</f>
        <v>0</v>
      </c>
      <c r="AO18" s="3">
        <f>R14</f>
        <v>0</v>
      </c>
      <c r="AP18" s="3">
        <f>R15</f>
        <v>0</v>
      </c>
      <c r="AQ18" s="3">
        <f>R16</f>
        <v>0</v>
      </c>
      <c r="AR18" s="3">
        <f>R17</f>
        <v>0</v>
      </c>
      <c r="AS18" s="3">
        <f>R18</f>
        <v>0</v>
      </c>
      <c r="AT18" s="3">
        <f>R19</f>
        <v>0</v>
      </c>
      <c r="AU18" s="3">
        <f>R20</f>
        <v>0</v>
      </c>
      <c r="AV18" s="3">
        <f>R21</f>
        <v>0</v>
      </c>
      <c r="AW18" s="3">
        <f>R22</f>
        <v>0</v>
      </c>
      <c r="AX18" s="3">
        <f>R23</f>
        <v>0</v>
      </c>
      <c r="AY18" s="3">
        <f>R24</f>
        <v>0</v>
      </c>
      <c r="AZ18" s="3">
        <f>R25</f>
        <v>0</v>
      </c>
      <c r="BA18" s="3">
        <f>R26</f>
        <v>0</v>
      </c>
      <c r="BB18" s="3">
        <f>R27</f>
        <v>0</v>
      </c>
      <c r="BC18" s="3">
        <f>R28</f>
        <v>0</v>
      </c>
      <c r="BD18" s="3">
        <f>R29</f>
        <v>0</v>
      </c>
      <c r="BE18" s="3">
        <f>R30</f>
        <v>0</v>
      </c>
      <c r="BF18" s="3">
        <f>R31</f>
        <v>0</v>
      </c>
      <c r="BG18" s="3">
        <f>R32</f>
        <v>0</v>
      </c>
      <c r="BH18" s="3">
        <f>R33</f>
        <v>0</v>
      </c>
    </row>
    <row r="19" spans="1:60" ht="13">
      <c r="A19" s="3">
        <f>'Tal Design Input - Table 1'!A19</f>
        <v>0</v>
      </c>
      <c r="B19" s="3">
        <f>'Tal Design Input - Table 1'!B19</f>
        <v>0</v>
      </c>
      <c r="C19" s="3">
        <f>'Tal Design Input - Table 1'!C19</f>
        <v>0</v>
      </c>
      <c r="D19" s="3">
        <f>'Tal Design Input - Table 1'!D19</f>
        <v>0</v>
      </c>
      <c r="E19" s="3">
        <f>'Tal Design Input - Table 1'!E19</f>
        <v>0</v>
      </c>
      <c r="F19" s="3">
        <f>'Tal Design Input - Table 1'!F19</f>
        <v>0</v>
      </c>
      <c r="G19" s="3">
        <f>'Tal Design Input - Table 1'!G19</f>
        <v>0</v>
      </c>
      <c r="H19" s="3">
        <f>'Tal Design Input - Table 1'!H19</f>
        <v>0</v>
      </c>
      <c r="I19" s="3">
        <f>'Tal Design Input - Table 1'!I19</f>
        <v>0</v>
      </c>
      <c r="J19" s="3">
        <f>'Tal Design Input - Table 1'!J19</f>
        <v>0</v>
      </c>
      <c r="K19" s="3">
        <f>'Tal Design Input - Table 1'!K19</f>
        <v>0</v>
      </c>
      <c r="L19" s="3">
        <f t="shared" si="1"/>
        <v>0</v>
      </c>
      <c r="M19" s="3">
        <f t="shared" si="0"/>
        <v>0</v>
      </c>
      <c r="N19" s="3">
        <f>'Tal Design Input - Table 1'!L19</f>
        <v>0</v>
      </c>
      <c r="O19" s="3">
        <f>'Tal Design Input - Table 1'!M19</f>
        <v>0</v>
      </c>
      <c r="P19" s="3">
        <f>'Tal Design Input - Table 1'!N19</f>
        <v>0</v>
      </c>
      <c r="Q19" s="3">
        <f>'Tal Design Input - Table 1'!O19</f>
        <v>0</v>
      </c>
      <c r="R19" s="3">
        <f>'Tal Design Input - Table 1'!P19</f>
        <v>0</v>
      </c>
      <c r="S19" s="3">
        <f>'Tal Design Input - Table 1'!Q19</f>
        <v>0</v>
      </c>
      <c r="T19" s="3">
        <f>'Tal Design Input - Table 1'!R19</f>
        <v>0</v>
      </c>
      <c r="U19" s="3">
        <f>'Tal Design Input - Table 1'!S19</f>
        <v>0</v>
      </c>
      <c r="V19" s="3">
        <f>'Tal Design Input - Table 1'!T19</f>
        <v>0</v>
      </c>
      <c r="W19" s="3">
        <f>'Tal Design Input - Table 1'!U19</f>
        <v>0</v>
      </c>
      <c r="X19" s="3">
        <f>'Tal Design Input - Table 1'!V19</f>
        <v>0</v>
      </c>
      <c r="Y19" s="3">
        <f t="shared" si="2"/>
        <v>0</v>
      </c>
      <c r="Z19" s="3">
        <f>'Tal Design Input - Table 1'!W19</f>
        <v>0</v>
      </c>
      <c r="AA19" s="3"/>
      <c r="AB19" s="3" t="s">
        <v>86</v>
      </c>
      <c r="AC19" s="3">
        <f>S2</f>
        <v>0</v>
      </c>
      <c r="AD19" s="3" t="str">
        <f>S3</f>
        <v>NN</v>
      </c>
      <c r="AE19" s="3">
        <f>S4</f>
        <v>0</v>
      </c>
      <c r="AF19" s="3">
        <f>S5</f>
        <v>0</v>
      </c>
      <c r="AG19" s="3">
        <f>S6</f>
        <v>0</v>
      </c>
      <c r="AH19" s="3">
        <f>S7</f>
        <v>0</v>
      </c>
      <c r="AI19" s="3">
        <f>S8</f>
        <v>0</v>
      </c>
      <c r="AJ19" s="3">
        <f>S9</f>
        <v>0</v>
      </c>
      <c r="AK19" s="3">
        <f>S10</f>
        <v>0</v>
      </c>
      <c r="AL19" s="3">
        <f>S11</f>
        <v>0</v>
      </c>
      <c r="AM19" s="3">
        <f>S12</f>
        <v>0</v>
      </c>
      <c r="AN19" s="3">
        <f>S13</f>
        <v>0</v>
      </c>
      <c r="AO19" s="3">
        <f>S14</f>
        <v>0</v>
      </c>
      <c r="AP19" s="3">
        <f>S15</f>
        <v>0</v>
      </c>
      <c r="AQ19" s="3">
        <f>S16</f>
        <v>0</v>
      </c>
      <c r="AR19" s="3">
        <f>S17</f>
        <v>0</v>
      </c>
      <c r="AS19" s="3">
        <f>S18</f>
        <v>0</v>
      </c>
      <c r="AT19" s="3">
        <f>S19</f>
        <v>0</v>
      </c>
      <c r="AU19" s="3">
        <f>S20</f>
        <v>0</v>
      </c>
      <c r="AV19" s="3">
        <f>S21</f>
        <v>0</v>
      </c>
      <c r="AW19" s="3">
        <f>S22</f>
        <v>0</v>
      </c>
      <c r="AX19" s="3">
        <f>S23</f>
        <v>0</v>
      </c>
      <c r="AY19" s="3">
        <f>S24</f>
        <v>0</v>
      </c>
      <c r="AZ19" s="3">
        <f>S25</f>
        <v>0</v>
      </c>
      <c r="BA19" s="3">
        <f>S26</f>
        <v>0</v>
      </c>
      <c r="BB19" s="3">
        <f>S27</f>
        <v>0</v>
      </c>
      <c r="BC19" s="3">
        <f>S28</f>
        <v>0</v>
      </c>
      <c r="BD19" s="3">
        <f>S29</f>
        <v>0</v>
      </c>
      <c r="BE19" s="3">
        <f>S30</f>
        <v>0</v>
      </c>
      <c r="BF19" s="3">
        <f>S31</f>
        <v>0</v>
      </c>
      <c r="BG19" s="3">
        <f>S32</f>
        <v>0</v>
      </c>
      <c r="BH19" s="3">
        <f>S33</f>
        <v>0</v>
      </c>
    </row>
    <row r="20" spans="1:60" ht="13">
      <c r="A20" s="3">
        <f>'Tal Design Input - Table 1'!A20</f>
        <v>0</v>
      </c>
      <c r="B20" s="3">
        <f>'Tal Design Input - Table 1'!B20</f>
        <v>0</v>
      </c>
      <c r="C20" s="3">
        <f>'Tal Design Input - Table 1'!C20</f>
        <v>0</v>
      </c>
      <c r="D20" s="3">
        <f>'Tal Design Input - Table 1'!D20</f>
        <v>0</v>
      </c>
      <c r="E20" s="3">
        <f>'Tal Design Input - Table 1'!E20</f>
        <v>0</v>
      </c>
      <c r="F20" s="3">
        <f>'Tal Design Input - Table 1'!F20</f>
        <v>0</v>
      </c>
      <c r="G20" s="3">
        <f>'Tal Design Input - Table 1'!G20</f>
        <v>0</v>
      </c>
      <c r="H20" s="3">
        <f>'Tal Design Input - Table 1'!H20</f>
        <v>0</v>
      </c>
      <c r="I20" s="3">
        <f>'Tal Design Input - Table 1'!I20</f>
        <v>0</v>
      </c>
      <c r="J20" s="3">
        <f>'Tal Design Input - Table 1'!J20</f>
        <v>0</v>
      </c>
      <c r="K20" s="3">
        <f>'Tal Design Input - Table 1'!K20</f>
        <v>0</v>
      </c>
      <c r="L20" s="3">
        <f t="shared" si="1"/>
        <v>0</v>
      </c>
      <c r="M20" s="3">
        <f t="shared" si="0"/>
        <v>0</v>
      </c>
      <c r="N20" s="3">
        <f>'Tal Design Input - Table 1'!L20</f>
        <v>0</v>
      </c>
      <c r="O20" s="3">
        <f>'Tal Design Input - Table 1'!M20</f>
        <v>0</v>
      </c>
      <c r="P20" s="3">
        <f>'Tal Design Input - Table 1'!N20</f>
        <v>0</v>
      </c>
      <c r="Q20" s="3">
        <f>'Tal Design Input - Table 1'!O20</f>
        <v>0</v>
      </c>
      <c r="R20" s="3">
        <f>'Tal Design Input - Table 1'!P20</f>
        <v>0</v>
      </c>
      <c r="S20" s="3">
        <f>'Tal Design Input - Table 1'!Q20</f>
        <v>0</v>
      </c>
      <c r="T20" s="3">
        <f>'Tal Design Input - Table 1'!R20</f>
        <v>0</v>
      </c>
      <c r="U20" s="3">
        <f>'Tal Design Input - Table 1'!S20</f>
        <v>0</v>
      </c>
      <c r="V20" s="3">
        <f>'Tal Design Input - Table 1'!T20</f>
        <v>0</v>
      </c>
      <c r="W20" s="3">
        <f>'Tal Design Input - Table 1'!U20</f>
        <v>0</v>
      </c>
      <c r="X20" s="3">
        <f>'Tal Design Input - Table 1'!V20</f>
        <v>0</v>
      </c>
      <c r="Y20" s="3">
        <f t="shared" si="2"/>
        <v>0</v>
      </c>
      <c r="Z20" s="3">
        <f>'Tal Design Input - Table 1'!W20</f>
        <v>0</v>
      </c>
      <c r="AA20" s="3"/>
      <c r="AB20" s="3" t="s">
        <v>87</v>
      </c>
      <c r="AC20" s="3">
        <f>T2</f>
        <v>0</v>
      </c>
      <c r="AD20" s="3" t="str">
        <f>T3</f>
        <v>NN</v>
      </c>
      <c r="AE20" s="3">
        <f>T4</f>
        <v>0</v>
      </c>
      <c r="AF20" s="3">
        <f>T5</f>
        <v>0</v>
      </c>
      <c r="AG20" s="3">
        <f>T6</f>
        <v>0</v>
      </c>
      <c r="AH20" s="3">
        <f>T7</f>
        <v>0</v>
      </c>
      <c r="AI20" s="3">
        <f>T8</f>
        <v>0</v>
      </c>
      <c r="AJ20" s="3">
        <f>T9</f>
        <v>0</v>
      </c>
      <c r="AK20" s="3">
        <f>T10</f>
        <v>0</v>
      </c>
      <c r="AL20" s="3">
        <f>T11</f>
        <v>0</v>
      </c>
      <c r="AM20" s="3">
        <f>T12</f>
        <v>0</v>
      </c>
      <c r="AN20" s="3">
        <f>T13</f>
        <v>0</v>
      </c>
      <c r="AO20" s="3">
        <f>T14</f>
        <v>0</v>
      </c>
      <c r="AP20" s="3">
        <f>T15</f>
        <v>0</v>
      </c>
      <c r="AQ20" s="3">
        <f>T16</f>
        <v>0</v>
      </c>
      <c r="AR20" s="3">
        <f>T17</f>
        <v>0</v>
      </c>
      <c r="AS20" s="3">
        <f>T18</f>
        <v>0</v>
      </c>
      <c r="AT20" s="3">
        <f>T19</f>
        <v>0</v>
      </c>
      <c r="AU20" s="3">
        <f>T20</f>
        <v>0</v>
      </c>
      <c r="AV20" s="3">
        <f>T21</f>
        <v>0</v>
      </c>
      <c r="AW20" s="3">
        <f>T22</f>
        <v>0</v>
      </c>
      <c r="AX20" s="3">
        <f>T23</f>
        <v>0</v>
      </c>
      <c r="AY20" s="3">
        <f>T24</f>
        <v>0</v>
      </c>
      <c r="AZ20" s="3">
        <f>T25</f>
        <v>0</v>
      </c>
      <c r="BA20" s="3">
        <f>T26</f>
        <v>0</v>
      </c>
      <c r="BB20" s="3">
        <f>T27</f>
        <v>0</v>
      </c>
      <c r="BC20" s="3">
        <f>T28</f>
        <v>0</v>
      </c>
      <c r="BD20" s="3">
        <f>T29</f>
        <v>0</v>
      </c>
      <c r="BE20" s="3">
        <f>T30</f>
        <v>0</v>
      </c>
      <c r="BF20" s="3">
        <f>T31</f>
        <v>0</v>
      </c>
      <c r="BG20" s="3">
        <f>T32</f>
        <v>0</v>
      </c>
      <c r="BH20" s="3">
        <f>T33</f>
        <v>0</v>
      </c>
    </row>
    <row r="21" spans="1:60" ht="13">
      <c r="A21" s="3">
        <f>'Tal Design Input - Table 1'!A21</f>
        <v>0</v>
      </c>
      <c r="B21" s="3">
        <f>'Tal Design Input - Table 1'!B21</f>
        <v>0</v>
      </c>
      <c r="C21" s="3">
        <f>'Tal Design Input - Table 1'!C21</f>
        <v>0</v>
      </c>
      <c r="D21" s="3">
        <f>'Tal Design Input - Table 1'!D21</f>
        <v>0</v>
      </c>
      <c r="E21" s="3">
        <f>'Tal Design Input - Table 1'!E21</f>
        <v>0</v>
      </c>
      <c r="F21" s="3">
        <f>'Tal Design Input - Table 1'!F21</f>
        <v>0</v>
      </c>
      <c r="G21" s="3">
        <f>'Tal Design Input - Table 1'!G21</f>
        <v>0</v>
      </c>
      <c r="H21" s="3">
        <f>'Tal Design Input - Table 1'!H21</f>
        <v>0</v>
      </c>
      <c r="I21" s="3">
        <f>'Tal Design Input - Table 1'!I21</f>
        <v>0</v>
      </c>
      <c r="J21" s="3">
        <f>'Tal Design Input - Table 1'!J21</f>
        <v>0</v>
      </c>
      <c r="K21" s="3">
        <f>'Tal Design Input - Table 1'!K21</f>
        <v>0</v>
      </c>
      <c r="L21" s="3">
        <f t="shared" si="1"/>
        <v>0</v>
      </c>
      <c r="M21" s="3">
        <f t="shared" si="0"/>
        <v>0</v>
      </c>
      <c r="N21" s="3">
        <f>'Tal Design Input - Table 1'!L21</f>
        <v>0</v>
      </c>
      <c r="O21" s="3">
        <f>'Tal Design Input - Table 1'!M21</f>
        <v>0</v>
      </c>
      <c r="P21" s="3">
        <f>'Tal Design Input - Table 1'!N21</f>
        <v>0</v>
      </c>
      <c r="Q21" s="3">
        <f>'Tal Design Input - Table 1'!O21</f>
        <v>0</v>
      </c>
      <c r="R21" s="3">
        <f>'Tal Design Input - Table 1'!P21</f>
        <v>0</v>
      </c>
      <c r="S21" s="3">
        <f>'Tal Design Input - Table 1'!Q21</f>
        <v>0</v>
      </c>
      <c r="T21" s="3">
        <f>'Tal Design Input - Table 1'!R21</f>
        <v>0</v>
      </c>
      <c r="U21" s="3">
        <f>'Tal Design Input - Table 1'!S21</f>
        <v>0</v>
      </c>
      <c r="V21" s="3">
        <f>'Tal Design Input - Table 1'!T21</f>
        <v>0</v>
      </c>
      <c r="W21" s="3">
        <f>'Tal Design Input - Table 1'!U21</f>
        <v>0</v>
      </c>
      <c r="X21" s="3">
        <f>'Tal Design Input - Table 1'!V21</f>
        <v>0</v>
      </c>
      <c r="Y21" s="3">
        <f t="shared" si="2"/>
        <v>0</v>
      </c>
      <c r="Z21" s="3">
        <f>'Tal Design Input - Table 1'!W21</f>
        <v>0</v>
      </c>
      <c r="AA21" s="3"/>
      <c r="AB21" s="3" t="s">
        <v>88</v>
      </c>
      <c r="AC21" s="3">
        <f>U2</f>
        <v>0</v>
      </c>
      <c r="AD21" s="3" t="str">
        <f>U3</f>
        <v>NI</v>
      </c>
      <c r="AE21" s="3">
        <f>U4</f>
        <v>0</v>
      </c>
      <c r="AF21" s="3">
        <f>U5</f>
        <v>0</v>
      </c>
      <c r="AG21" s="3">
        <f>U6</f>
        <v>0</v>
      </c>
      <c r="AH21" s="3">
        <f>U7</f>
        <v>0</v>
      </c>
      <c r="AI21" s="3">
        <f>U8</f>
        <v>0</v>
      </c>
      <c r="AJ21" s="3">
        <f>U9</f>
        <v>0</v>
      </c>
      <c r="AK21" s="3">
        <f>U10</f>
        <v>0</v>
      </c>
      <c r="AL21" s="3">
        <f>U11</f>
        <v>0</v>
      </c>
      <c r="AM21" s="3">
        <f>U12</f>
        <v>0</v>
      </c>
      <c r="AN21" s="3">
        <f>U13</f>
        <v>0</v>
      </c>
      <c r="AO21" s="3">
        <f>U14</f>
        <v>0</v>
      </c>
      <c r="AP21" s="3">
        <f>U15</f>
        <v>0</v>
      </c>
      <c r="AQ21" s="3">
        <f>U16</f>
        <v>0</v>
      </c>
      <c r="AR21" s="3">
        <f>U17</f>
        <v>0</v>
      </c>
      <c r="AS21" s="3">
        <f>U18</f>
        <v>0</v>
      </c>
      <c r="AT21" s="3">
        <f>U19</f>
        <v>0</v>
      </c>
      <c r="AU21" s="3">
        <f>U20</f>
        <v>0</v>
      </c>
      <c r="AV21" s="3">
        <f>U21</f>
        <v>0</v>
      </c>
      <c r="AW21" s="3">
        <f>U22</f>
        <v>0</v>
      </c>
      <c r="AX21" s="3">
        <f>U23</f>
        <v>0</v>
      </c>
      <c r="AY21" s="3">
        <f>U24</f>
        <v>0</v>
      </c>
      <c r="AZ21" s="3">
        <f>U25</f>
        <v>0</v>
      </c>
      <c r="BA21" s="3">
        <f>U26</f>
        <v>0</v>
      </c>
      <c r="BB21" s="3">
        <f>U27</f>
        <v>0</v>
      </c>
      <c r="BC21" s="3">
        <f>U28</f>
        <v>0</v>
      </c>
      <c r="BD21" s="3">
        <f>U29</f>
        <v>0</v>
      </c>
      <c r="BE21" s="3">
        <f>U30</f>
        <v>0</v>
      </c>
      <c r="BF21" s="3">
        <f>U31</f>
        <v>0</v>
      </c>
      <c r="BG21" s="3">
        <f>U32</f>
        <v>0</v>
      </c>
      <c r="BH21" s="3">
        <f>U33</f>
        <v>0</v>
      </c>
    </row>
    <row r="22" spans="1:60" ht="13">
      <c r="A22" s="3">
        <f>'Tal Design Input - Table 1'!A22</f>
        <v>0</v>
      </c>
      <c r="B22" s="3">
        <f>'Tal Design Input - Table 1'!B22</f>
        <v>0</v>
      </c>
      <c r="C22" s="3">
        <f>'Tal Design Input - Table 1'!C22</f>
        <v>0</v>
      </c>
      <c r="D22" s="3">
        <f>'Tal Design Input - Table 1'!D22</f>
        <v>0</v>
      </c>
      <c r="E22" s="3">
        <f>'Tal Design Input - Table 1'!E22</f>
        <v>0</v>
      </c>
      <c r="F22" s="3">
        <f>'Tal Design Input - Table 1'!F22</f>
        <v>0</v>
      </c>
      <c r="G22" s="3">
        <f>'Tal Design Input - Table 1'!G22</f>
        <v>0</v>
      </c>
      <c r="H22" s="3">
        <f>'Tal Design Input - Table 1'!H22</f>
        <v>0</v>
      </c>
      <c r="I22" s="3">
        <f>'Tal Design Input - Table 1'!I22</f>
        <v>0</v>
      </c>
      <c r="J22" s="3">
        <f>'Tal Design Input - Table 1'!J22</f>
        <v>0</v>
      </c>
      <c r="K22" s="3">
        <f>'Tal Design Input - Table 1'!K22</f>
        <v>0</v>
      </c>
      <c r="L22" s="3">
        <f t="shared" si="1"/>
        <v>0</v>
      </c>
      <c r="M22" s="3">
        <f t="shared" si="0"/>
        <v>0</v>
      </c>
      <c r="N22" s="3">
        <f>'Tal Design Input - Table 1'!L22</f>
        <v>0</v>
      </c>
      <c r="O22" s="3">
        <f>'Tal Design Input - Table 1'!M22</f>
        <v>0</v>
      </c>
      <c r="P22" s="3">
        <f>'Tal Design Input - Table 1'!N22</f>
        <v>0</v>
      </c>
      <c r="Q22" s="3">
        <f>'Tal Design Input - Table 1'!O22</f>
        <v>0</v>
      </c>
      <c r="R22" s="3">
        <f>'Tal Design Input - Table 1'!P22</f>
        <v>0</v>
      </c>
      <c r="S22" s="3">
        <f>'Tal Design Input - Table 1'!Q22</f>
        <v>0</v>
      </c>
      <c r="T22" s="3">
        <f>'Tal Design Input - Table 1'!R22</f>
        <v>0</v>
      </c>
      <c r="U22" s="3">
        <f>'Tal Design Input - Table 1'!S22</f>
        <v>0</v>
      </c>
      <c r="V22" s="3">
        <f>'Tal Design Input - Table 1'!T22</f>
        <v>0</v>
      </c>
      <c r="W22" s="3">
        <f>'Tal Design Input - Table 1'!U22</f>
        <v>0</v>
      </c>
      <c r="X22" s="3">
        <f>'Tal Design Input - Table 1'!V22</f>
        <v>0</v>
      </c>
      <c r="Y22" s="3">
        <f t="shared" si="2"/>
        <v>0</v>
      </c>
      <c r="Z22" s="3">
        <f>'Tal Design Input - Table 1'!W22</f>
        <v>0</v>
      </c>
      <c r="AA22" s="3"/>
      <c r="AB22" s="3" t="s">
        <v>89</v>
      </c>
      <c r="AC22" s="3">
        <f>V2</f>
        <v>0</v>
      </c>
      <c r="AD22" s="3" t="str">
        <f>V3</f>
        <v>NI</v>
      </c>
      <c r="AE22" s="3">
        <f>V4</f>
        <v>0</v>
      </c>
      <c r="AF22" s="3">
        <f>V5</f>
        <v>0</v>
      </c>
      <c r="AG22" s="3">
        <f>V6</f>
        <v>0</v>
      </c>
      <c r="AH22" s="3">
        <f>V7</f>
        <v>0</v>
      </c>
      <c r="AI22" s="3">
        <f>V8</f>
        <v>0</v>
      </c>
      <c r="AJ22" s="3">
        <f>V9</f>
        <v>0</v>
      </c>
      <c r="AK22" s="3">
        <f>V10</f>
        <v>0</v>
      </c>
      <c r="AL22" s="3">
        <f>V11</f>
        <v>0</v>
      </c>
      <c r="AM22" s="3">
        <f>V12</f>
        <v>0</v>
      </c>
      <c r="AN22" s="3">
        <f>V13</f>
        <v>0</v>
      </c>
      <c r="AO22" s="3">
        <f>V14</f>
        <v>0</v>
      </c>
      <c r="AP22" s="3">
        <f>V15</f>
        <v>0</v>
      </c>
      <c r="AQ22" s="3">
        <f>V16</f>
        <v>0</v>
      </c>
      <c r="AR22" s="3">
        <f>V17</f>
        <v>0</v>
      </c>
      <c r="AS22" s="3">
        <f>V18</f>
        <v>0</v>
      </c>
      <c r="AT22" s="3">
        <f>V19</f>
        <v>0</v>
      </c>
      <c r="AU22" s="3">
        <f>V20</f>
        <v>0</v>
      </c>
      <c r="AV22" s="3">
        <f>V21</f>
        <v>0</v>
      </c>
      <c r="AW22" s="3">
        <f>V22</f>
        <v>0</v>
      </c>
      <c r="AX22" s="3">
        <f>V23</f>
        <v>0</v>
      </c>
      <c r="AY22" s="3">
        <f>V24</f>
        <v>0</v>
      </c>
      <c r="AZ22" s="3">
        <f>V25</f>
        <v>0</v>
      </c>
      <c r="BA22" s="3">
        <f>V26</f>
        <v>0</v>
      </c>
      <c r="BB22" s="3">
        <f>V27</f>
        <v>0</v>
      </c>
      <c r="BC22" s="3">
        <f>V28</f>
        <v>0</v>
      </c>
      <c r="BD22" s="3">
        <f>V29</f>
        <v>0</v>
      </c>
      <c r="BE22" s="3">
        <f>V30</f>
        <v>0</v>
      </c>
      <c r="BF22" s="3">
        <f>V31</f>
        <v>0</v>
      </c>
      <c r="BG22" s="3">
        <f>V32</f>
        <v>0</v>
      </c>
      <c r="BH22" s="3">
        <f>V33</f>
        <v>0</v>
      </c>
    </row>
    <row r="23" spans="1:60" ht="13">
      <c r="A23" s="3">
        <f>'Tal Design Input - Table 1'!A23</f>
        <v>0</v>
      </c>
      <c r="B23" s="3">
        <f>'Tal Design Input - Table 1'!B23</f>
        <v>0</v>
      </c>
      <c r="C23" s="3">
        <f>'Tal Design Input - Table 1'!C23</f>
        <v>0</v>
      </c>
      <c r="D23" s="3">
        <f>'Tal Design Input - Table 1'!D23</f>
        <v>0</v>
      </c>
      <c r="E23" s="3">
        <f>'Tal Design Input - Table 1'!E23</f>
        <v>0</v>
      </c>
      <c r="F23" s="3">
        <f>'Tal Design Input - Table 1'!F23</f>
        <v>0</v>
      </c>
      <c r="G23" s="3">
        <f>'Tal Design Input - Table 1'!G23</f>
        <v>0</v>
      </c>
      <c r="H23" s="3">
        <f>'Tal Design Input - Table 1'!H23</f>
        <v>0</v>
      </c>
      <c r="I23" s="3">
        <f>'Tal Design Input - Table 1'!I23</f>
        <v>0</v>
      </c>
      <c r="J23" s="3">
        <f>'Tal Design Input - Table 1'!J23</f>
        <v>0</v>
      </c>
      <c r="K23" s="3">
        <f>'Tal Design Input - Table 1'!K23</f>
        <v>0</v>
      </c>
      <c r="L23" s="3">
        <f t="shared" si="1"/>
        <v>0</v>
      </c>
      <c r="M23" s="3">
        <f t="shared" si="0"/>
        <v>0</v>
      </c>
      <c r="N23" s="3">
        <f>'Tal Design Input - Table 1'!L23</f>
        <v>0</v>
      </c>
      <c r="O23" s="3">
        <f>'Tal Design Input - Table 1'!M23</f>
        <v>0</v>
      </c>
      <c r="P23" s="3">
        <f>'Tal Design Input - Table 1'!N23</f>
        <v>0</v>
      </c>
      <c r="Q23" s="3">
        <f>'Tal Design Input - Table 1'!O23</f>
        <v>0</v>
      </c>
      <c r="R23" s="3">
        <f>'Tal Design Input - Table 1'!P23</f>
        <v>0</v>
      </c>
      <c r="S23" s="3">
        <f>'Tal Design Input - Table 1'!Q23</f>
        <v>0</v>
      </c>
      <c r="T23" s="3">
        <f>'Tal Design Input - Table 1'!R23</f>
        <v>0</v>
      </c>
      <c r="U23" s="3">
        <f>'Tal Design Input - Table 1'!S23</f>
        <v>0</v>
      </c>
      <c r="V23" s="3">
        <f>'Tal Design Input - Table 1'!T23</f>
        <v>0</v>
      </c>
      <c r="W23" s="3">
        <f>'Tal Design Input - Table 1'!U23</f>
        <v>0</v>
      </c>
      <c r="X23" s="3">
        <f>'Tal Design Input - Table 1'!V23</f>
        <v>0</v>
      </c>
      <c r="Y23" s="3">
        <f t="shared" si="2"/>
        <v>0</v>
      </c>
      <c r="Z23" s="3">
        <f>'Tal Design Input - Table 1'!W23</f>
        <v>0</v>
      </c>
      <c r="AA23" s="3"/>
      <c r="AB23" s="3" t="s">
        <v>90</v>
      </c>
      <c r="AC23" s="3">
        <f>W2</f>
        <v>0</v>
      </c>
      <c r="AD23" s="3" t="str">
        <f>W3</f>
        <v>HD</v>
      </c>
      <c r="AE23" s="3">
        <f>W4</f>
        <v>0</v>
      </c>
      <c r="AF23" s="3">
        <f>W5</f>
        <v>0</v>
      </c>
      <c r="AG23" s="3">
        <f>W6</f>
        <v>0</v>
      </c>
      <c r="AH23" s="3">
        <f>W7</f>
        <v>0</v>
      </c>
      <c r="AI23" s="3">
        <f>W8</f>
        <v>0</v>
      </c>
      <c r="AJ23" s="3">
        <f>W9</f>
        <v>0</v>
      </c>
      <c r="AK23" s="3">
        <f>W10</f>
        <v>0</v>
      </c>
      <c r="AL23" s="3">
        <f>W11</f>
        <v>0</v>
      </c>
      <c r="AM23" s="3">
        <f>W12</f>
        <v>0</v>
      </c>
      <c r="AN23" s="3">
        <f>W13</f>
        <v>0</v>
      </c>
      <c r="AO23" s="3">
        <f>W14</f>
        <v>0</v>
      </c>
      <c r="AP23" s="3">
        <f>W15</f>
        <v>0</v>
      </c>
      <c r="AQ23" s="3">
        <f>W16</f>
        <v>0</v>
      </c>
      <c r="AR23" s="3">
        <f>W17</f>
        <v>0</v>
      </c>
      <c r="AS23" s="3">
        <f>W18</f>
        <v>0</v>
      </c>
      <c r="AT23" s="3">
        <f>W19</f>
        <v>0</v>
      </c>
      <c r="AU23" s="3">
        <f>W20</f>
        <v>0</v>
      </c>
      <c r="AV23" s="3">
        <f>W21</f>
        <v>0</v>
      </c>
      <c r="AW23" s="3">
        <f>W22</f>
        <v>0</v>
      </c>
      <c r="AX23" s="3">
        <f>W23</f>
        <v>0</v>
      </c>
      <c r="AY23" s="3">
        <f>W24</f>
        <v>0</v>
      </c>
      <c r="AZ23" s="3">
        <f>W25</f>
        <v>0</v>
      </c>
      <c r="BA23" s="3">
        <f>W26</f>
        <v>0</v>
      </c>
      <c r="BB23" s="3">
        <f>W27</f>
        <v>0</v>
      </c>
      <c r="BC23" s="3">
        <f>W28</f>
        <v>0</v>
      </c>
      <c r="BD23" s="3">
        <f>W29</f>
        <v>0</v>
      </c>
      <c r="BE23" s="3">
        <f>W30</f>
        <v>0</v>
      </c>
      <c r="BF23" s="3">
        <f>W31</f>
        <v>0</v>
      </c>
      <c r="BG23" s="3">
        <f>W32</f>
        <v>0</v>
      </c>
      <c r="BH23" s="3">
        <f>W33</f>
        <v>0</v>
      </c>
    </row>
    <row r="24" spans="1:60" ht="13">
      <c r="A24" s="3">
        <f>'Tal Design Input - Table 1'!A24</f>
        <v>0</v>
      </c>
      <c r="B24" s="3">
        <f>'Tal Design Input - Table 1'!B24</f>
        <v>0</v>
      </c>
      <c r="C24" s="3">
        <f>'Tal Design Input - Table 1'!C24</f>
        <v>0</v>
      </c>
      <c r="D24" s="3">
        <f>'Tal Design Input - Table 1'!D24</f>
        <v>0</v>
      </c>
      <c r="E24" s="3">
        <f>'Tal Design Input - Table 1'!E24</f>
        <v>0</v>
      </c>
      <c r="F24" s="3">
        <f>'Tal Design Input - Table 1'!F24</f>
        <v>0</v>
      </c>
      <c r="G24" s="3">
        <f>'Tal Design Input - Table 1'!G24</f>
        <v>0</v>
      </c>
      <c r="H24" s="3">
        <f>'Tal Design Input - Table 1'!H24</f>
        <v>0</v>
      </c>
      <c r="I24" s="3">
        <f>'Tal Design Input - Table 1'!I24</f>
        <v>0</v>
      </c>
      <c r="J24" s="3">
        <f>'Tal Design Input - Table 1'!J24</f>
        <v>0</v>
      </c>
      <c r="K24" s="3">
        <f>'Tal Design Input - Table 1'!K24</f>
        <v>0</v>
      </c>
      <c r="L24" s="3">
        <f t="shared" si="1"/>
        <v>0</v>
      </c>
      <c r="M24" s="3">
        <f t="shared" si="0"/>
        <v>0</v>
      </c>
      <c r="N24" s="3">
        <f>'Tal Design Input - Table 1'!L24</f>
        <v>0</v>
      </c>
      <c r="O24" s="3">
        <f>'Tal Design Input - Table 1'!M24</f>
        <v>0</v>
      </c>
      <c r="P24" s="3">
        <f>'Tal Design Input - Table 1'!N24</f>
        <v>0</v>
      </c>
      <c r="Q24" s="3">
        <f>'Tal Design Input - Table 1'!O24</f>
        <v>0</v>
      </c>
      <c r="R24" s="3">
        <f>'Tal Design Input - Table 1'!P24</f>
        <v>0</v>
      </c>
      <c r="S24" s="3">
        <f>'Tal Design Input - Table 1'!Q24</f>
        <v>0</v>
      </c>
      <c r="T24" s="3">
        <f>'Tal Design Input - Table 1'!R24</f>
        <v>0</v>
      </c>
      <c r="U24" s="3">
        <f>'Tal Design Input - Table 1'!S24</f>
        <v>0</v>
      </c>
      <c r="V24" s="3">
        <f>'Tal Design Input - Table 1'!T24</f>
        <v>0</v>
      </c>
      <c r="W24" s="3">
        <f>'Tal Design Input - Table 1'!U24</f>
        <v>0</v>
      </c>
      <c r="X24" s="3">
        <f>'Tal Design Input - Table 1'!V24</f>
        <v>0</v>
      </c>
      <c r="Y24" s="3">
        <f t="shared" si="2"/>
        <v>0</v>
      </c>
      <c r="Z24" s="3">
        <f>'Tal Design Input - Table 1'!W24</f>
        <v>0</v>
      </c>
      <c r="AA24" s="3"/>
      <c r="AB24" s="3" t="s">
        <v>91</v>
      </c>
      <c r="AC24" s="3">
        <f>Y2</f>
        <v>0</v>
      </c>
      <c r="AD24" s="3">
        <f>Y3</f>
        <v>0</v>
      </c>
      <c r="AE24" s="3">
        <f>Y4</f>
        <v>0</v>
      </c>
      <c r="AF24" s="3">
        <f>Y5</f>
        <v>0</v>
      </c>
      <c r="AG24" s="3">
        <f>Y6</f>
        <v>0</v>
      </c>
      <c r="AH24" s="3">
        <f>Y7</f>
        <v>0</v>
      </c>
      <c r="AI24" s="3">
        <f>Y8</f>
        <v>0</v>
      </c>
      <c r="AJ24" s="3">
        <f>Y9</f>
        <v>0</v>
      </c>
      <c r="AK24" s="3">
        <f>Y10</f>
        <v>0</v>
      </c>
      <c r="AL24" s="3">
        <f>Y11</f>
        <v>0</v>
      </c>
      <c r="AM24" s="3">
        <f>Y12</f>
        <v>0</v>
      </c>
      <c r="AN24" s="3">
        <f>Y13</f>
        <v>0</v>
      </c>
      <c r="AO24" s="3">
        <f>Y14</f>
        <v>0</v>
      </c>
      <c r="AP24" s="3">
        <f>Y15</f>
        <v>0</v>
      </c>
      <c r="AQ24" s="3">
        <f>Y16</f>
        <v>0</v>
      </c>
      <c r="AR24" s="3">
        <f>Y17</f>
        <v>0</v>
      </c>
      <c r="AS24" s="3">
        <f>Y18</f>
        <v>0</v>
      </c>
      <c r="AT24" s="3">
        <f>Y19</f>
        <v>0</v>
      </c>
      <c r="AU24" s="3">
        <f>Y20</f>
        <v>0</v>
      </c>
      <c r="AV24" s="3">
        <f>Y21</f>
        <v>0</v>
      </c>
      <c r="AW24" s="3">
        <f>Y22</f>
        <v>0</v>
      </c>
      <c r="AX24" s="3">
        <f>Y23</f>
        <v>0</v>
      </c>
      <c r="AY24" s="3">
        <f>Y24</f>
        <v>0</v>
      </c>
      <c r="AZ24" s="3">
        <f>Y25</f>
        <v>0</v>
      </c>
      <c r="BA24" s="3">
        <f>Y26</f>
        <v>0</v>
      </c>
      <c r="BB24" s="3">
        <f>Y27</f>
        <v>0</v>
      </c>
      <c r="BC24" s="3">
        <f>Y28</f>
        <v>0</v>
      </c>
      <c r="BD24" s="3">
        <f>Y29</f>
        <v>0</v>
      </c>
      <c r="BE24" s="3">
        <f>Y30</f>
        <v>0</v>
      </c>
      <c r="BF24" s="3">
        <f>Y31</f>
        <v>0</v>
      </c>
      <c r="BG24" s="3">
        <f>Y32</f>
        <v>0</v>
      </c>
      <c r="BH24" s="3">
        <f>Y33</f>
        <v>0</v>
      </c>
    </row>
    <row r="25" spans="1:60" ht="13">
      <c r="A25" s="3">
        <f>'Tal Design Input - Table 1'!A25</f>
        <v>0</v>
      </c>
      <c r="B25" s="3">
        <f>'Tal Design Input - Table 1'!B25</f>
        <v>0</v>
      </c>
      <c r="C25" s="3">
        <f>'Tal Design Input - Table 1'!C25</f>
        <v>0</v>
      </c>
      <c r="D25" s="3">
        <f>'Tal Design Input - Table 1'!D25</f>
        <v>0</v>
      </c>
      <c r="E25" s="3">
        <f>'Tal Design Input - Table 1'!E25</f>
        <v>0</v>
      </c>
      <c r="F25" s="3">
        <f>'Tal Design Input - Table 1'!F25</f>
        <v>0</v>
      </c>
      <c r="G25" s="3">
        <f>'Tal Design Input - Table 1'!G25</f>
        <v>0</v>
      </c>
      <c r="H25" s="3">
        <f>'Tal Design Input - Table 1'!H25</f>
        <v>0</v>
      </c>
      <c r="I25" s="3">
        <f>'Tal Design Input - Table 1'!I25</f>
        <v>0</v>
      </c>
      <c r="J25" s="3">
        <f>'Tal Design Input - Table 1'!J25</f>
        <v>0</v>
      </c>
      <c r="K25" s="3">
        <f>'Tal Design Input - Table 1'!K25</f>
        <v>0</v>
      </c>
      <c r="L25" s="3">
        <f t="shared" si="1"/>
        <v>0</v>
      </c>
      <c r="M25" s="3">
        <f t="shared" si="0"/>
        <v>0</v>
      </c>
      <c r="N25" s="3">
        <f>'Tal Design Input - Table 1'!L25</f>
        <v>0</v>
      </c>
      <c r="O25" s="3">
        <f>'Tal Design Input - Table 1'!M25</f>
        <v>0</v>
      </c>
      <c r="P25" s="3">
        <f>'Tal Design Input - Table 1'!N25</f>
        <v>0</v>
      </c>
      <c r="Q25" s="3">
        <f>'Tal Design Input - Table 1'!O25</f>
        <v>0</v>
      </c>
      <c r="R25" s="3">
        <f>'Tal Design Input - Table 1'!P25</f>
        <v>0</v>
      </c>
      <c r="S25" s="3">
        <f>'Tal Design Input - Table 1'!Q25</f>
        <v>0</v>
      </c>
      <c r="T25" s="3">
        <f>'Tal Design Input - Table 1'!R25</f>
        <v>0</v>
      </c>
      <c r="U25" s="3">
        <f>'Tal Design Input - Table 1'!S25</f>
        <v>0</v>
      </c>
      <c r="V25" s="3">
        <f>'Tal Design Input - Table 1'!T25</f>
        <v>0</v>
      </c>
      <c r="W25" s="3">
        <f>'Tal Design Input - Table 1'!U25</f>
        <v>0</v>
      </c>
      <c r="X25" s="3">
        <f>'Tal Design Input - Table 1'!V25</f>
        <v>0</v>
      </c>
      <c r="Y25" s="3">
        <f t="shared" si="2"/>
        <v>0</v>
      </c>
      <c r="Z25" s="3">
        <f>'Tal Design Input - Table 1'!W25</f>
        <v>0</v>
      </c>
      <c r="AA25" s="3"/>
      <c r="AB25" s="3" t="s">
        <v>59</v>
      </c>
      <c r="AC25" s="3" t="str">
        <f>Z2</f>
        <v>NI</v>
      </c>
      <c r="AD25" s="3" t="str">
        <f>Z3</f>
        <v>HD</v>
      </c>
      <c r="AE25" s="3">
        <f>Z4</f>
        <v>0</v>
      </c>
      <c r="AF25" s="3">
        <f>Z5</f>
        <v>0</v>
      </c>
      <c r="AG25" s="3">
        <f>Z6</f>
        <v>0</v>
      </c>
      <c r="AH25" s="3">
        <f>Z7</f>
        <v>0</v>
      </c>
      <c r="AI25" s="3">
        <f>Z8</f>
        <v>0</v>
      </c>
      <c r="AJ25" s="3">
        <f>Z9</f>
        <v>0</v>
      </c>
      <c r="AK25" s="3">
        <f>Z10</f>
        <v>0</v>
      </c>
      <c r="AL25" s="3">
        <f>Z11</f>
        <v>0</v>
      </c>
      <c r="AM25" s="3">
        <f>Z12</f>
        <v>0</v>
      </c>
      <c r="AN25" s="3">
        <f>Z13</f>
        <v>0</v>
      </c>
      <c r="AO25" s="3">
        <f>Z14</f>
        <v>0</v>
      </c>
      <c r="AP25" s="3">
        <f>Z15</f>
        <v>0</v>
      </c>
      <c r="AQ25" s="3">
        <f>Z16</f>
        <v>0</v>
      </c>
      <c r="AR25" s="3">
        <f>Z17</f>
        <v>0</v>
      </c>
      <c r="AS25" s="3">
        <f>Z18</f>
        <v>0</v>
      </c>
      <c r="AT25" s="3">
        <f>Z19</f>
        <v>0</v>
      </c>
      <c r="AU25" s="3">
        <f>Z20</f>
        <v>0</v>
      </c>
      <c r="AV25" s="3">
        <f>Z21</f>
        <v>0</v>
      </c>
      <c r="AW25" s="3">
        <f>Z22</f>
        <v>0</v>
      </c>
      <c r="AX25" s="3">
        <f>Z23</f>
        <v>0</v>
      </c>
      <c r="AY25" s="3">
        <f>Z24</f>
        <v>0</v>
      </c>
      <c r="AZ25" s="3">
        <f>Z25</f>
        <v>0</v>
      </c>
      <c r="BA25" s="3">
        <f>Z26</f>
        <v>0</v>
      </c>
      <c r="BB25" s="3">
        <f>Z27</f>
        <v>0</v>
      </c>
      <c r="BC25" s="3">
        <f>Z28</f>
        <v>0</v>
      </c>
      <c r="BD25" s="3">
        <f>Z29</f>
        <v>0</v>
      </c>
      <c r="BE25" s="3">
        <f>Z30</f>
        <v>0</v>
      </c>
      <c r="BF25" s="3">
        <f>Z31</f>
        <v>0</v>
      </c>
      <c r="BG25" s="3">
        <f>Z32</f>
        <v>0</v>
      </c>
      <c r="BH25" s="3">
        <f>Z33</f>
        <v>0</v>
      </c>
    </row>
    <row r="26" spans="1:60" ht="13">
      <c r="A26" s="3">
        <f>'Tal Design Input - Table 1'!A26</f>
        <v>0</v>
      </c>
      <c r="B26" s="3">
        <f>'Tal Design Input - Table 1'!B26</f>
        <v>0</v>
      </c>
      <c r="C26" s="3">
        <f>'Tal Design Input - Table 1'!C26</f>
        <v>0</v>
      </c>
      <c r="D26" s="3">
        <f>'Tal Design Input - Table 1'!D26</f>
        <v>0</v>
      </c>
      <c r="E26" s="3">
        <f>'Tal Design Input - Table 1'!E26</f>
        <v>0</v>
      </c>
      <c r="F26" s="3">
        <f>'Tal Design Input - Table 1'!F26</f>
        <v>0</v>
      </c>
      <c r="G26" s="3">
        <f>'Tal Design Input - Table 1'!G26</f>
        <v>0</v>
      </c>
      <c r="H26" s="3">
        <f>'Tal Design Input - Table 1'!H26</f>
        <v>0</v>
      </c>
      <c r="I26" s="3">
        <f>'Tal Design Input - Table 1'!I26</f>
        <v>0</v>
      </c>
      <c r="J26" s="3">
        <f>'Tal Design Input - Table 1'!J26</f>
        <v>0</v>
      </c>
      <c r="K26" s="3">
        <f>'Tal Design Input - Table 1'!K26</f>
        <v>0</v>
      </c>
      <c r="L26" s="3">
        <f t="shared" si="1"/>
        <v>0</v>
      </c>
      <c r="M26" s="3">
        <f t="shared" si="0"/>
        <v>0</v>
      </c>
      <c r="N26" s="3">
        <f>'Tal Design Input - Table 1'!L26</f>
        <v>0</v>
      </c>
      <c r="O26" s="3">
        <f>'Tal Design Input - Table 1'!M26</f>
        <v>0</v>
      </c>
      <c r="P26" s="3">
        <f>'Tal Design Input - Table 1'!N26</f>
        <v>0</v>
      </c>
      <c r="Q26" s="3">
        <f>'Tal Design Input - Table 1'!O26</f>
        <v>0</v>
      </c>
      <c r="R26" s="3">
        <f>'Tal Design Input - Table 1'!P26</f>
        <v>0</v>
      </c>
      <c r="S26" s="3">
        <f>'Tal Design Input - Table 1'!Q26</f>
        <v>0</v>
      </c>
      <c r="T26" s="3">
        <f>'Tal Design Input - Table 1'!R26</f>
        <v>0</v>
      </c>
      <c r="U26" s="3">
        <f>'Tal Design Input - Table 1'!S26</f>
        <v>0</v>
      </c>
      <c r="V26" s="3">
        <f>'Tal Design Input - Table 1'!T26</f>
        <v>0</v>
      </c>
      <c r="W26" s="3">
        <f>'Tal Design Input - Table 1'!U26</f>
        <v>0</v>
      </c>
      <c r="X26" s="3">
        <f>'Tal Design Input - Table 1'!V26</f>
        <v>0</v>
      </c>
      <c r="Y26" s="3">
        <f t="shared" si="2"/>
        <v>0</v>
      </c>
      <c r="Z26" s="3">
        <f>'Tal Design Input - Table 1'!W26</f>
        <v>0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3">
      <c r="A27" s="3">
        <f>'Tal Design Input - Table 1'!A27</f>
        <v>0</v>
      </c>
      <c r="B27" s="3">
        <f>'Tal Design Input - Table 1'!B27</f>
        <v>0</v>
      </c>
      <c r="C27" s="3">
        <f>'Tal Design Input - Table 1'!C27</f>
        <v>0</v>
      </c>
      <c r="D27" s="3">
        <f>'Tal Design Input - Table 1'!D27</f>
        <v>0</v>
      </c>
      <c r="E27" s="3">
        <f>'Tal Design Input - Table 1'!E27</f>
        <v>0</v>
      </c>
      <c r="F27" s="3">
        <f>'Tal Design Input - Table 1'!F27</f>
        <v>0</v>
      </c>
      <c r="G27" s="3">
        <f>'Tal Design Input - Table 1'!G27</f>
        <v>0</v>
      </c>
      <c r="H27" s="3">
        <f>'Tal Design Input - Table 1'!H27</f>
        <v>0</v>
      </c>
      <c r="I27" s="3">
        <f>'Tal Design Input - Table 1'!I27</f>
        <v>0</v>
      </c>
      <c r="J27" s="3">
        <f>'Tal Design Input - Table 1'!J27</f>
        <v>0</v>
      </c>
      <c r="K27" s="3">
        <f>'Tal Design Input - Table 1'!K27</f>
        <v>0</v>
      </c>
      <c r="L27" s="3">
        <f t="shared" si="1"/>
        <v>0</v>
      </c>
      <c r="M27" s="3">
        <f t="shared" si="0"/>
        <v>0</v>
      </c>
      <c r="N27" s="3">
        <f>'Tal Design Input - Table 1'!L27</f>
        <v>0</v>
      </c>
      <c r="O27" s="3">
        <f>'Tal Design Input - Table 1'!M27</f>
        <v>0</v>
      </c>
      <c r="P27" s="3">
        <f>'Tal Design Input - Table 1'!N27</f>
        <v>0</v>
      </c>
      <c r="Q27" s="3">
        <f>'Tal Design Input - Table 1'!O27</f>
        <v>0</v>
      </c>
      <c r="R27" s="3">
        <f>'Tal Design Input - Table 1'!P27</f>
        <v>0</v>
      </c>
      <c r="S27" s="3">
        <f>'Tal Design Input - Table 1'!Q27</f>
        <v>0</v>
      </c>
      <c r="T27" s="3">
        <f>'Tal Design Input - Table 1'!R27</f>
        <v>0</v>
      </c>
      <c r="U27" s="3">
        <f>'Tal Design Input - Table 1'!S27</f>
        <v>0</v>
      </c>
      <c r="V27" s="3">
        <f>'Tal Design Input - Table 1'!T27</f>
        <v>0</v>
      </c>
      <c r="W27" s="3">
        <f>'Tal Design Input - Table 1'!U27</f>
        <v>0</v>
      </c>
      <c r="X27" s="3">
        <f>'Tal Design Input - Table 1'!V27</f>
        <v>0</v>
      </c>
      <c r="Y27" s="3">
        <f t="shared" si="2"/>
        <v>0</v>
      </c>
      <c r="Z27" s="3">
        <f>'Tal Design Input - Table 1'!W27</f>
        <v>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3">
      <c r="A28" s="3">
        <f>'Tal Design Input - Table 1'!A28</f>
        <v>0</v>
      </c>
      <c r="B28" s="3">
        <f>'Tal Design Input - Table 1'!B28</f>
        <v>0</v>
      </c>
      <c r="C28" s="3">
        <f>'Tal Design Input - Table 1'!C28</f>
        <v>0</v>
      </c>
      <c r="D28" s="3">
        <f>'Tal Design Input - Table 1'!D28</f>
        <v>0</v>
      </c>
      <c r="E28" s="3">
        <f>'Tal Design Input - Table 1'!E28</f>
        <v>0</v>
      </c>
      <c r="F28" s="3">
        <f>'Tal Design Input - Table 1'!F28</f>
        <v>0</v>
      </c>
      <c r="G28" s="3">
        <f>'Tal Design Input - Table 1'!G28</f>
        <v>0</v>
      </c>
      <c r="H28" s="3">
        <f>'Tal Design Input - Table 1'!H28</f>
        <v>0</v>
      </c>
      <c r="I28" s="3">
        <f>'Tal Design Input - Table 1'!I28</f>
        <v>0</v>
      </c>
      <c r="J28" s="3">
        <f>'Tal Design Input - Table 1'!J28</f>
        <v>0</v>
      </c>
      <c r="K28" s="3">
        <f>'Tal Design Input - Table 1'!K28</f>
        <v>0</v>
      </c>
      <c r="L28" s="3">
        <f t="shared" si="1"/>
        <v>0</v>
      </c>
      <c r="M28" s="3">
        <f t="shared" si="0"/>
        <v>0</v>
      </c>
      <c r="N28" s="3">
        <f>'Tal Design Input - Table 1'!L28</f>
        <v>0</v>
      </c>
      <c r="O28" s="3">
        <f>'Tal Design Input - Table 1'!M28</f>
        <v>0</v>
      </c>
      <c r="P28" s="3">
        <f>'Tal Design Input - Table 1'!N28</f>
        <v>0</v>
      </c>
      <c r="Q28" s="3">
        <f>'Tal Design Input - Table 1'!O28</f>
        <v>0</v>
      </c>
      <c r="R28" s="3">
        <f>'Tal Design Input - Table 1'!P28</f>
        <v>0</v>
      </c>
      <c r="S28" s="3">
        <f>'Tal Design Input - Table 1'!Q28</f>
        <v>0</v>
      </c>
      <c r="T28" s="3">
        <f>'Tal Design Input - Table 1'!R28</f>
        <v>0</v>
      </c>
      <c r="U28" s="3">
        <f>'Tal Design Input - Table 1'!S28</f>
        <v>0</v>
      </c>
      <c r="V28" s="3">
        <f>'Tal Design Input - Table 1'!T28</f>
        <v>0</v>
      </c>
      <c r="W28" s="3">
        <f>'Tal Design Input - Table 1'!U28</f>
        <v>0</v>
      </c>
      <c r="X28" s="3">
        <f>'Tal Design Input - Table 1'!V28</f>
        <v>0</v>
      </c>
      <c r="Y28" s="3">
        <f t="shared" si="2"/>
        <v>0</v>
      </c>
      <c r="Z28" s="3">
        <f>'Tal Design Input - Table 1'!W28</f>
        <v>0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3">
      <c r="A29" s="3">
        <f>'Tal Design Input - Table 1'!A29</f>
        <v>0</v>
      </c>
      <c r="B29" s="3">
        <f>'Tal Design Input - Table 1'!B29</f>
        <v>0</v>
      </c>
      <c r="C29" s="3">
        <f>'Tal Design Input - Table 1'!C29</f>
        <v>0</v>
      </c>
      <c r="D29" s="3">
        <f>'Tal Design Input - Table 1'!D29</f>
        <v>0</v>
      </c>
      <c r="E29" s="3">
        <f>'Tal Design Input - Table 1'!E29</f>
        <v>0</v>
      </c>
      <c r="F29" s="3">
        <f>'Tal Design Input - Table 1'!F29</f>
        <v>0</v>
      </c>
      <c r="G29" s="3">
        <f>'Tal Design Input - Table 1'!G29</f>
        <v>0</v>
      </c>
      <c r="H29" s="3">
        <f>'Tal Design Input - Table 1'!H29</f>
        <v>0</v>
      </c>
      <c r="I29" s="3">
        <f>'Tal Design Input - Table 1'!I29</f>
        <v>0</v>
      </c>
      <c r="J29" s="3">
        <f>'Tal Design Input - Table 1'!J29</f>
        <v>0</v>
      </c>
      <c r="K29" s="3">
        <f>'Tal Design Input - Table 1'!K29</f>
        <v>0</v>
      </c>
      <c r="L29" s="3">
        <f t="shared" si="1"/>
        <v>0</v>
      </c>
      <c r="M29" s="3">
        <f t="shared" si="0"/>
        <v>0</v>
      </c>
      <c r="N29" s="3">
        <f>'Tal Design Input - Table 1'!L29</f>
        <v>0</v>
      </c>
      <c r="O29" s="3">
        <f>'Tal Design Input - Table 1'!M29</f>
        <v>0</v>
      </c>
      <c r="P29" s="3">
        <f>'Tal Design Input - Table 1'!N29</f>
        <v>0</v>
      </c>
      <c r="Q29" s="3">
        <f>'Tal Design Input - Table 1'!O29</f>
        <v>0</v>
      </c>
      <c r="R29" s="3">
        <f>'Tal Design Input - Table 1'!P29</f>
        <v>0</v>
      </c>
      <c r="S29" s="3">
        <f>'Tal Design Input - Table 1'!Q29</f>
        <v>0</v>
      </c>
      <c r="T29" s="3">
        <f>'Tal Design Input - Table 1'!R29</f>
        <v>0</v>
      </c>
      <c r="U29" s="3">
        <f>'Tal Design Input - Table 1'!S29</f>
        <v>0</v>
      </c>
      <c r="V29" s="3">
        <f>'Tal Design Input - Table 1'!T29</f>
        <v>0</v>
      </c>
      <c r="W29" s="3">
        <f>'Tal Design Input - Table 1'!U29</f>
        <v>0</v>
      </c>
      <c r="X29" s="3">
        <f>'Tal Design Input - Table 1'!V29</f>
        <v>0</v>
      </c>
      <c r="Y29" s="3">
        <f t="shared" si="2"/>
        <v>0</v>
      </c>
      <c r="Z29" s="3">
        <f>'Tal Design Input - Table 1'!W29</f>
        <v>0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3">
      <c r="A30" s="3">
        <f>'Tal Design Input - Table 1'!A30</f>
        <v>0</v>
      </c>
      <c r="B30" s="3">
        <f>'Tal Design Input - Table 1'!B30</f>
        <v>0</v>
      </c>
      <c r="C30" s="3">
        <f>'Tal Design Input - Table 1'!C30</f>
        <v>0</v>
      </c>
      <c r="D30" s="3">
        <f>'Tal Design Input - Table 1'!D30</f>
        <v>0</v>
      </c>
      <c r="E30" s="3">
        <f>'Tal Design Input - Table 1'!E30</f>
        <v>0</v>
      </c>
      <c r="F30" s="3">
        <f>'Tal Design Input - Table 1'!F30</f>
        <v>0</v>
      </c>
      <c r="G30" s="3">
        <f>'Tal Design Input - Table 1'!G30</f>
        <v>0</v>
      </c>
      <c r="H30" s="3">
        <f>'Tal Design Input - Table 1'!H30</f>
        <v>0</v>
      </c>
      <c r="I30" s="3">
        <f>'Tal Design Input - Table 1'!I30</f>
        <v>0</v>
      </c>
      <c r="J30" s="3">
        <f>'Tal Design Input - Table 1'!J30</f>
        <v>0</v>
      </c>
      <c r="K30" s="3">
        <f>'Tal Design Input - Table 1'!K30</f>
        <v>0</v>
      </c>
      <c r="L30" s="3">
        <f t="shared" si="1"/>
        <v>0</v>
      </c>
      <c r="M30" s="3">
        <f t="shared" si="0"/>
        <v>0</v>
      </c>
      <c r="N30" s="3">
        <f>'Tal Design Input - Table 1'!L30</f>
        <v>0</v>
      </c>
      <c r="O30" s="3">
        <f>'Tal Design Input - Table 1'!M30</f>
        <v>0</v>
      </c>
      <c r="P30" s="3">
        <f>'Tal Design Input - Table 1'!N30</f>
        <v>0</v>
      </c>
      <c r="Q30" s="3">
        <f>'Tal Design Input - Table 1'!O30</f>
        <v>0</v>
      </c>
      <c r="R30" s="3">
        <f>'Tal Design Input - Table 1'!P30</f>
        <v>0</v>
      </c>
      <c r="S30" s="3">
        <f>'Tal Design Input - Table 1'!Q30</f>
        <v>0</v>
      </c>
      <c r="T30" s="3">
        <f>'Tal Design Input - Table 1'!R30</f>
        <v>0</v>
      </c>
      <c r="U30" s="3">
        <f>'Tal Design Input - Table 1'!S30</f>
        <v>0</v>
      </c>
      <c r="V30" s="3">
        <f>'Tal Design Input - Table 1'!T30</f>
        <v>0</v>
      </c>
      <c r="W30" s="3">
        <f>'Tal Design Input - Table 1'!U30</f>
        <v>0</v>
      </c>
      <c r="X30" s="3">
        <f>'Tal Design Input - Table 1'!V30</f>
        <v>0</v>
      </c>
      <c r="Y30" s="3">
        <f t="shared" si="2"/>
        <v>0</v>
      </c>
      <c r="Z30" s="3">
        <f>'Tal Design Input - Table 1'!W30</f>
        <v>0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3">
      <c r="A31" s="3">
        <f>'Tal Design Input - Table 1'!A31</f>
        <v>0</v>
      </c>
      <c r="B31" s="3">
        <f>'Tal Design Input - Table 1'!B31</f>
        <v>0</v>
      </c>
      <c r="C31" s="3">
        <f>'Tal Design Input - Table 1'!C31</f>
        <v>0</v>
      </c>
      <c r="D31" s="3">
        <f>'Tal Design Input - Table 1'!D31</f>
        <v>0</v>
      </c>
      <c r="E31" s="3">
        <f>'Tal Design Input - Table 1'!E31</f>
        <v>0</v>
      </c>
      <c r="F31" s="3">
        <f>'Tal Design Input - Table 1'!F31</f>
        <v>0</v>
      </c>
      <c r="G31" s="3">
        <f>'Tal Design Input - Table 1'!G31</f>
        <v>0</v>
      </c>
      <c r="H31" s="3">
        <f>'Tal Design Input - Table 1'!H31</f>
        <v>0</v>
      </c>
      <c r="I31" s="3">
        <f>'Tal Design Input - Table 1'!I31</f>
        <v>0</v>
      </c>
      <c r="J31" s="3">
        <f>'Tal Design Input - Table 1'!J31</f>
        <v>0</v>
      </c>
      <c r="K31" s="3">
        <f>'Tal Design Input - Table 1'!K31</f>
        <v>0</v>
      </c>
      <c r="L31" s="3">
        <f t="shared" si="1"/>
        <v>0</v>
      </c>
      <c r="M31" s="3">
        <f t="shared" si="0"/>
        <v>0</v>
      </c>
      <c r="N31" s="3">
        <f>'Tal Design Input - Table 1'!L31</f>
        <v>0</v>
      </c>
      <c r="O31" s="3">
        <f>'Tal Design Input - Table 1'!M31</f>
        <v>0</v>
      </c>
      <c r="P31" s="3">
        <f>'Tal Design Input - Table 1'!N31</f>
        <v>0</v>
      </c>
      <c r="Q31" s="3">
        <f>'Tal Design Input - Table 1'!O31</f>
        <v>0</v>
      </c>
      <c r="R31" s="3">
        <f>'Tal Design Input - Table 1'!P31</f>
        <v>0</v>
      </c>
      <c r="S31" s="3">
        <f>'Tal Design Input - Table 1'!Q31</f>
        <v>0</v>
      </c>
      <c r="T31" s="3">
        <f>'Tal Design Input - Table 1'!R31</f>
        <v>0</v>
      </c>
      <c r="U31" s="3">
        <f>'Tal Design Input - Table 1'!S31</f>
        <v>0</v>
      </c>
      <c r="V31" s="3">
        <f>'Tal Design Input - Table 1'!T31</f>
        <v>0</v>
      </c>
      <c r="W31" s="3">
        <f>'Tal Design Input - Table 1'!U31</f>
        <v>0</v>
      </c>
      <c r="X31" s="3">
        <f>'Tal Design Input - Table 1'!V31</f>
        <v>0</v>
      </c>
      <c r="Y31" s="3">
        <f t="shared" si="2"/>
        <v>0</v>
      </c>
      <c r="Z31" s="3">
        <f>'Tal Design Input - Table 1'!W31</f>
        <v>0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3">
      <c r="A32" s="3">
        <f>'Tal Design Input - Table 1'!A32</f>
        <v>0</v>
      </c>
      <c r="B32" s="3">
        <f>'Tal Design Input - Table 1'!B32</f>
        <v>0</v>
      </c>
      <c r="C32" s="3">
        <f>'Tal Design Input - Table 1'!C32</f>
        <v>0</v>
      </c>
      <c r="D32" s="3">
        <f>'Tal Design Input - Table 1'!D32</f>
        <v>0</v>
      </c>
      <c r="E32" s="3">
        <f>'Tal Design Input - Table 1'!E32</f>
        <v>0</v>
      </c>
      <c r="F32" s="3">
        <f>'Tal Design Input - Table 1'!F32</f>
        <v>0</v>
      </c>
      <c r="G32" s="3">
        <f>'Tal Design Input - Table 1'!G32</f>
        <v>0</v>
      </c>
      <c r="H32" s="3">
        <f>'Tal Design Input - Table 1'!H32</f>
        <v>0</v>
      </c>
      <c r="I32" s="3">
        <f>'Tal Design Input - Table 1'!I32</f>
        <v>0</v>
      </c>
      <c r="J32" s="3">
        <f>'Tal Design Input - Table 1'!J32</f>
        <v>0</v>
      </c>
      <c r="K32" s="3">
        <f>'Tal Design Input - Table 1'!K32</f>
        <v>0</v>
      </c>
      <c r="L32" s="3">
        <f t="shared" si="1"/>
        <v>0</v>
      </c>
      <c r="M32" s="3">
        <f t="shared" si="0"/>
        <v>0</v>
      </c>
      <c r="N32" s="3">
        <f>'Tal Design Input - Table 1'!L32</f>
        <v>0</v>
      </c>
      <c r="O32" s="3">
        <f>'Tal Design Input - Table 1'!M32</f>
        <v>0</v>
      </c>
      <c r="P32" s="3">
        <f>'Tal Design Input - Table 1'!N32</f>
        <v>0</v>
      </c>
      <c r="Q32" s="3">
        <f>'Tal Design Input - Table 1'!O32</f>
        <v>0</v>
      </c>
      <c r="R32" s="3">
        <f>'Tal Design Input - Table 1'!P32</f>
        <v>0</v>
      </c>
      <c r="S32" s="3">
        <f>'Tal Design Input - Table 1'!Q32</f>
        <v>0</v>
      </c>
      <c r="T32" s="3">
        <f>'Tal Design Input - Table 1'!R32</f>
        <v>0</v>
      </c>
      <c r="U32" s="3">
        <f>'Tal Design Input - Table 1'!S32</f>
        <v>0</v>
      </c>
      <c r="V32" s="3">
        <f>'Tal Design Input - Table 1'!T32</f>
        <v>0</v>
      </c>
      <c r="W32" s="3">
        <f>'Tal Design Input - Table 1'!U32</f>
        <v>0</v>
      </c>
      <c r="X32" s="3">
        <f>'Tal Design Input - Table 1'!V32</f>
        <v>0</v>
      </c>
      <c r="Y32" s="3">
        <f t="shared" si="2"/>
        <v>0</v>
      </c>
      <c r="Z32" s="3">
        <f>'Tal Design Input - Table 1'!W32</f>
        <v>0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3">
      <c r="A33" s="3">
        <f>'Tal Design Input - Table 1'!A33</f>
        <v>0</v>
      </c>
      <c r="B33" s="3">
        <f>'Tal Design Input - Table 1'!B33</f>
        <v>0</v>
      </c>
      <c r="C33" s="3">
        <f>'Tal Design Input - Table 1'!C33</f>
        <v>0</v>
      </c>
      <c r="D33" s="3">
        <f>'Tal Design Input - Table 1'!D33</f>
        <v>0</v>
      </c>
      <c r="E33" s="3">
        <f>'Tal Design Input - Table 1'!E33</f>
        <v>0</v>
      </c>
      <c r="F33" s="3">
        <f>'Tal Design Input - Table 1'!F33</f>
        <v>0</v>
      </c>
      <c r="G33" s="3">
        <f>'Tal Design Input - Table 1'!G33</f>
        <v>0</v>
      </c>
      <c r="H33" s="3">
        <f>'Tal Design Input - Table 1'!H33</f>
        <v>0</v>
      </c>
      <c r="I33" s="3">
        <f>'Tal Design Input - Table 1'!I33</f>
        <v>0</v>
      </c>
      <c r="J33" s="3">
        <f>'Tal Design Input - Table 1'!J33</f>
        <v>0</v>
      </c>
      <c r="K33" s="3">
        <f>'Tal Design Input - Table 1'!K33</f>
        <v>0</v>
      </c>
      <c r="L33" s="3">
        <f t="shared" si="1"/>
        <v>0</v>
      </c>
      <c r="M33" s="3">
        <f t="shared" si="0"/>
        <v>0</v>
      </c>
      <c r="N33" s="3">
        <f>'Tal Design Input - Table 1'!L33</f>
        <v>0</v>
      </c>
      <c r="O33" s="3">
        <f>'Tal Design Input - Table 1'!M33</f>
        <v>0</v>
      </c>
      <c r="P33" s="3">
        <f>'Tal Design Input - Table 1'!N33</f>
        <v>0</v>
      </c>
      <c r="Q33" s="3">
        <f>'Tal Design Input - Table 1'!O33</f>
        <v>0</v>
      </c>
      <c r="R33" s="3">
        <f>'Tal Design Input - Table 1'!P33</f>
        <v>0</v>
      </c>
      <c r="S33" s="3">
        <f>'Tal Design Input - Table 1'!Q33</f>
        <v>0</v>
      </c>
      <c r="T33" s="3">
        <f>'Tal Design Input - Table 1'!R33</f>
        <v>0</v>
      </c>
      <c r="U33" s="3">
        <f>'Tal Design Input - Table 1'!S33</f>
        <v>0</v>
      </c>
      <c r="V33" s="3">
        <f>'Tal Design Input - Table 1'!T33</f>
        <v>0</v>
      </c>
      <c r="W33" s="3">
        <f>'Tal Design Input - Table 1'!U33</f>
        <v>0</v>
      </c>
      <c r="X33" s="3">
        <f>'Tal Design Input - Table 1'!V33</f>
        <v>0</v>
      </c>
      <c r="Y33" s="3">
        <f t="shared" si="2"/>
        <v>0</v>
      </c>
      <c r="Z33" s="3">
        <f>'Tal Design Input - Table 1'!W33</f>
        <v>0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ht="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ht="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ht="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ht="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ht="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ht="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ht="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ht="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ht="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ht="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ht="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ht="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ht="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ht="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ht="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ht="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spans="1:60" ht="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ht="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ht="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1:60" ht="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spans="1:60" ht="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0" ht="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ht="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0" ht="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</row>
    <row r="65" spans="1:60" ht="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r="66" spans="1:60" ht="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</row>
  </sheetData>
  <sheetCalcPr fullCalcOnLoad="1"/>
  <phoneticPr fontId="4" type="noConversion"/>
  <pageMargins left="0.5" right="0.75" top="0.5" bottom="0.5" header="0.25" footer="0.2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76"/>
  <sheetViews>
    <sheetView showGridLines="0" view="pageLayout" topLeftCell="A6" workbookViewId="0">
      <selection activeCell="B33" sqref="B33"/>
    </sheetView>
  </sheetViews>
  <sheetFormatPr baseColWidth="10" defaultColWidth="7.140625" defaultRowHeight="14" customHeight="1"/>
  <cols>
    <col min="1" max="3" width="7.140625" style="9"/>
    <col min="4" max="4" width="3.140625" style="18" customWidth="1"/>
    <col min="5" max="7" width="7.140625" style="9"/>
    <col min="8" max="8" width="3.140625" style="18" customWidth="1"/>
    <col min="9" max="11" width="7.140625" style="9"/>
    <col min="12" max="12" width="3.140625" style="18" customWidth="1"/>
    <col min="13" max="18" width="7.140625" style="9"/>
    <col min="19" max="19" width="3.140625" style="18" customWidth="1"/>
    <col min="20" max="22" width="7.140625" style="9"/>
    <col min="23" max="23" width="3.140625" style="18" customWidth="1"/>
    <col min="24" max="26" width="7.140625" style="9"/>
    <col min="27" max="27" width="3.140625" style="18" customWidth="1"/>
    <col min="28" max="33" width="7.140625" style="9"/>
    <col min="34" max="34" width="3.140625" style="18" customWidth="1"/>
    <col min="35" max="37" width="7.140625" style="9"/>
    <col min="38" max="38" width="3.140625" style="18" customWidth="1"/>
    <col min="39" max="41" width="7.140625" style="9"/>
    <col min="42" max="42" width="3.140625" style="18" customWidth="1"/>
    <col min="43" max="48" width="7.140625" style="9"/>
    <col min="49" max="49" width="3.140625" style="18" customWidth="1"/>
    <col min="50" max="52" width="7.140625" style="9"/>
    <col min="53" max="53" width="3.140625" style="18" customWidth="1"/>
    <col min="54" max="56" width="7.140625" style="9"/>
    <col min="57" max="57" width="3.140625" style="18" customWidth="1"/>
    <col min="58" max="16384" width="7.140625" style="9"/>
  </cols>
  <sheetData>
    <row r="1" spans="1:60" ht="14" customHeight="1">
      <c r="A1" s="12"/>
      <c r="B1" s="27" t="str">
        <f>'Tal_Recipe Generator'!$AC$1</f>
        <v>SUC2_Tal1A</v>
      </c>
      <c r="C1" s="28"/>
      <c r="F1" s="29" t="str">
        <f>'Tal_Recipe Generator'!$AD$1</f>
        <v>SUC2_Tal1B</v>
      </c>
      <c r="G1" s="30"/>
      <c r="I1" s="12"/>
      <c r="J1" s="27">
        <f>'Tal_Recipe Generator'!$AE$1</f>
        <v>0</v>
      </c>
      <c r="K1" s="28"/>
      <c r="N1" s="29">
        <f>'Tal_Recipe Generator'!$AF$1</f>
        <v>0</v>
      </c>
      <c r="O1" s="30"/>
      <c r="P1" s="12"/>
      <c r="Q1" s="27">
        <f>'Tal_Recipe Generator'!$AG$1</f>
        <v>0</v>
      </c>
      <c r="R1" s="28"/>
      <c r="U1" s="29">
        <f>'Tal_Recipe Generator'!$AH$1</f>
        <v>0</v>
      </c>
      <c r="V1" s="30"/>
      <c r="X1" s="12"/>
      <c r="Y1" s="27">
        <f>'Tal_Recipe Generator'!$AI$1</f>
        <v>0</v>
      </c>
      <c r="Z1" s="28"/>
      <c r="AC1" s="29">
        <f>'Tal_Recipe Generator'!$AJ$1</f>
        <v>0</v>
      </c>
      <c r="AD1" s="30"/>
      <c r="AE1" s="12"/>
      <c r="AF1" s="27">
        <f>'Tal_Recipe Generator'!$AK$1</f>
        <v>0</v>
      </c>
      <c r="AG1" s="28"/>
      <c r="AJ1" s="29">
        <f>'Tal_Recipe Generator'!$AL$1</f>
        <v>0</v>
      </c>
      <c r="AK1" s="30"/>
      <c r="AM1" s="12"/>
      <c r="AN1" s="27">
        <f>'Tal_Recipe Generator'!$AM$1</f>
        <v>0</v>
      </c>
      <c r="AO1" s="28"/>
      <c r="AR1" s="29">
        <f>'Tal_Recipe Generator'!$AN$1</f>
        <v>0</v>
      </c>
      <c r="AS1" s="30"/>
      <c r="AT1" s="12"/>
      <c r="AU1" s="27">
        <f>'Tal_Recipe Generator'!$AO$1</f>
        <v>0</v>
      </c>
      <c r="AV1" s="28"/>
      <c r="AY1" s="29">
        <f>'Tal_Recipe Generator'!$AP$1</f>
        <v>0</v>
      </c>
      <c r="AZ1" s="30"/>
      <c r="BB1" s="12"/>
      <c r="BC1" s="27">
        <f>'Tal_Recipe Generator'!$AQ$1</f>
        <v>0</v>
      </c>
      <c r="BD1" s="28"/>
      <c r="BG1" s="29">
        <f>'Tal_Recipe Generator'!$AR$1</f>
        <v>0</v>
      </c>
      <c r="BH1" s="30"/>
    </row>
    <row r="2" spans="1:60" ht="14" customHeight="1">
      <c r="A2" s="12" t="s">
        <v>92</v>
      </c>
      <c r="B2" s="12" t="s">
        <v>94</v>
      </c>
      <c r="C2" s="12" t="s">
        <v>93</v>
      </c>
      <c r="E2" s="9" t="s">
        <v>92</v>
      </c>
      <c r="F2" s="9" t="s">
        <v>94</v>
      </c>
      <c r="G2" s="9" t="s">
        <v>93</v>
      </c>
      <c r="I2" s="12" t="s">
        <v>92</v>
      </c>
      <c r="J2" s="12" t="s">
        <v>94</v>
      </c>
      <c r="K2" s="12" t="s">
        <v>93</v>
      </c>
      <c r="M2" s="9" t="s">
        <v>92</v>
      </c>
      <c r="N2" s="9" t="s">
        <v>94</v>
      </c>
      <c r="O2" s="9" t="s">
        <v>93</v>
      </c>
      <c r="P2" s="12" t="s">
        <v>92</v>
      </c>
      <c r="Q2" s="12" t="s">
        <v>94</v>
      </c>
      <c r="R2" s="12" t="s">
        <v>93</v>
      </c>
      <c r="T2" s="9" t="s">
        <v>92</v>
      </c>
      <c r="U2" s="9" t="s">
        <v>94</v>
      </c>
      <c r="V2" s="9" t="s">
        <v>93</v>
      </c>
      <c r="X2" s="12" t="s">
        <v>92</v>
      </c>
      <c r="Y2" s="12" t="s">
        <v>94</v>
      </c>
      <c r="Z2" s="12" t="s">
        <v>93</v>
      </c>
      <c r="AB2" s="9" t="s">
        <v>92</v>
      </c>
      <c r="AC2" s="9" t="s">
        <v>94</v>
      </c>
      <c r="AD2" s="9" t="s">
        <v>93</v>
      </c>
      <c r="AE2" s="12" t="s">
        <v>92</v>
      </c>
      <c r="AF2" s="12" t="s">
        <v>94</v>
      </c>
      <c r="AG2" s="12" t="s">
        <v>93</v>
      </c>
      <c r="AI2" s="9" t="s">
        <v>92</v>
      </c>
      <c r="AJ2" s="9" t="s">
        <v>94</v>
      </c>
      <c r="AK2" s="9" t="s">
        <v>93</v>
      </c>
      <c r="AM2" s="12" t="s">
        <v>92</v>
      </c>
      <c r="AN2" s="12" t="s">
        <v>94</v>
      </c>
      <c r="AO2" s="12" t="s">
        <v>93</v>
      </c>
      <c r="AQ2" s="9" t="s">
        <v>92</v>
      </c>
      <c r="AR2" s="9" t="s">
        <v>94</v>
      </c>
      <c r="AS2" s="9" t="s">
        <v>93</v>
      </c>
      <c r="AT2" s="12" t="s">
        <v>92</v>
      </c>
      <c r="AU2" s="12" t="s">
        <v>94</v>
      </c>
      <c r="AV2" s="12" t="s">
        <v>93</v>
      </c>
      <c r="AX2" s="9" t="s">
        <v>92</v>
      </c>
      <c r="AY2" s="9" t="s">
        <v>94</v>
      </c>
      <c r="AZ2" s="9" t="s">
        <v>93</v>
      </c>
      <c r="BB2" s="12" t="s">
        <v>92</v>
      </c>
      <c r="BC2" s="12" t="s">
        <v>94</v>
      </c>
      <c r="BD2" s="12" t="s">
        <v>93</v>
      </c>
      <c r="BF2" s="9" t="s">
        <v>92</v>
      </c>
      <c r="BG2" s="9" t="s">
        <v>94</v>
      </c>
      <c r="BH2" s="9" t="s">
        <v>93</v>
      </c>
    </row>
    <row r="3" spans="1:60" ht="14" customHeight="1">
      <c r="A3" s="12" t="s">
        <v>95</v>
      </c>
      <c r="B3" s="12" t="str">
        <f>'Tal_Recipe Generator'!AC2</f>
        <v>NI</v>
      </c>
      <c r="C3" s="12">
        <f>IF(B3="NN",'Plasmid Concentrations - Table '!$G2,IF(B3="NI",'Plasmid Concentrations - Table '!$H2,IF(B3="NG",'Plasmid Concentrations - Table '!$I2,IF(B3="HD",'Plasmid Concentrations - Table '!$J2,0))))</f>
        <v>1</v>
      </c>
      <c r="E3" s="9" t="s">
        <v>95</v>
      </c>
      <c r="F3" s="9" t="str">
        <f>'Tal_Recipe Generator'!AD2</f>
        <v>HD</v>
      </c>
      <c r="G3" s="9">
        <f>IF(F3="NN",'Plasmid Concentrations - Table '!$G2,IF(F3="NI",'Plasmid Concentrations - Table '!$H2,IF(F3="NG",'Plasmid Concentrations - Table '!$I2,IF(F3="HD",'Plasmid Concentrations - Table '!$J2,0))))</f>
        <v>1</v>
      </c>
      <c r="I3" s="12" t="s">
        <v>95</v>
      </c>
      <c r="J3" s="12">
        <f>'Tal_Recipe Generator'!AE2</f>
        <v>0</v>
      </c>
      <c r="K3" s="12">
        <f>IF(J3="NN",'Plasmid Concentrations - Table '!$G2,IF(J3="NI",'Plasmid Concentrations - Table '!$H2,IF(J3="NG",'Plasmid Concentrations - Table '!$I2,IF(J3="HD",'Plasmid Concentrations - Table '!$J2,0))))</f>
        <v>0</v>
      </c>
      <c r="M3" s="9" t="s">
        <v>95</v>
      </c>
      <c r="N3" s="9">
        <f>'Tal_Recipe Generator'!AF2</f>
        <v>0</v>
      </c>
      <c r="O3" s="9">
        <f>IF(N3="NN",'Plasmid Concentrations - Table '!$G2,IF(N3="NI",'Plasmid Concentrations - Table '!$H2,IF(N3="NG",'Plasmid Concentrations - Table '!$I2,IF(N3="HD",'Plasmid Concentrations - Table '!$J2,0))))</f>
        <v>0</v>
      </c>
      <c r="P3" s="12" t="s">
        <v>95</v>
      </c>
      <c r="Q3" s="12">
        <f>'Tal_Recipe Generator'!AG2</f>
        <v>0</v>
      </c>
      <c r="R3" s="12">
        <f>IF(Q3="NN",'Plasmid Concentrations - Table '!$G2,IF(Q3="NI",'Plasmid Concentrations - Table '!$H2,IF(Q3="NG",'Plasmid Concentrations - Table '!$I2,IF(Q3="HD",'Plasmid Concentrations - Table '!$J2,0))))</f>
        <v>0</v>
      </c>
      <c r="T3" s="9" t="s">
        <v>95</v>
      </c>
      <c r="U3" s="9">
        <f>'Tal_Recipe Generator'!AH2</f>
        <v>0</v>
      </c>
      <c r="V3" s="9">
        <f>IF(U3="NN",'Plasmid Concentrations - Table '!$G2,IF(U3="NI",'Plasmid Concentrations - Table '!$H2,IF(U3="NG",'Plasmid Concentrations - Table '!$I2,IF(U3="HD",'Plasmid Concentrations - Table '!$J2,0))))</f>
        <v>0</v>
      </c>
      <c r="X3" s="12" t="s">
        <v>95</v>
      </c>
      <c r="Y3" s="12">
        <f>'Tal_Recipe Generator'!AI2</f>
        <v>0</v>
      </c>
      <c r="Z3" s="12">
        <f>IF(Y3="NN",'Plasmid Concentrations - Table '!$G2,IF(Y3="NI",'Plasmid Concentrations - Table '!$H2,IF(Y3="NG",'Plasmid Concentrations - Table '!$I2,IF(Y3="HD",'Plasmid Concentrations - Table '!$J2,0))))</f>
        <v>0</v>
      </c>
      <c r="AB3" s="9" t="s">
        <v>95</v>
      </c>
      <c r="AC3" s="9">
        <f>'Tal_Recipe Generator'!AJ2</f>
        <v>0</v>
      </c>
      <c r="AD3" s="9">
        <f>IF(AC3="NN",'Plasmid Concentrations - Table '!$G2,IF(AC3="NI",'Plasmid Concentrations - Table '!$H2,IF(AC3="NG",'Plasmid Concentrations - Table '!$I2,IF(AC3="HD",'Plasmid Concentrations - Table '!$J2,0))))</f>
        <v>0</v>
      </c>
      <c r="AE3" s="12" t="s">
        <v>95</v>
      </c>
      <c r="AF3" s="12">
        <f>'Tal_Recipe Generator'!AK2</f>
        <v>0</v>
      </c>
      <c r="AG3" s="12">
        <f>IF(AF3="NN",'Plasmid Concentrations - Table '!$G2,IF(AF3="NI",'Plasmid Concentrations - Table '!$H2,IF(AF3="NG",'Plasmid Concentrations - Table '!$I2,IF(AF3="HD",'Plasmid Concentrations - Table '!$J2,0))))</f>
        <v>0</v>
      </c>
      <c r="AI3" s="9" t="s">
        <v>95</v>
      </c>
      <c r="AJ3" s="9">
        <f>'Tal_Recipe Generator'!AL2</f>
        <v>0</v>
      </c>
      <c r="AK3" s="9">
        <f>IF(AJ3="NN",'Plasmid Concentrations - Table '!$G2,IF(AJ3="NI",'Plasmid Concentrations - Table '!$H2,IF(AJ3="NG",'Plasmid Concentrations - Table '!$I2,IF(AJ3="HD",'Plasmid Concentrations - Table '!$J2,0))))</f>
        <v>0</v>
      </c>
      <c r="AM3" s="12" t="s">
        <v>95</v>
      </c>
      <c r="AN3" s="12">
        <f>'Tal_Recipe Generator'!AM2</f>
        <v>0</v>
      </c>
      <c r="AO3" s="12">
        <f>IF(AN3="NN",'Plasmid Concentrations - Table '!$G2,IF(AN3="NI",'Plasmid Concentrations - Table '!$H2,IF(AN3="NG",'Plasmid Concentrations - Table '!$I2,IF(AN3="HD",'Plasmid Concentrations - Table '!$J2,0))))</f>
        <v>0</v>
      </c>
      <c r="AQ3" s="9" t="s">
        <v>95</v>
      </c>
      <c r="AR3" s="9">
        <f>'Tal_Recipe Generator'!AN2</f>
        <v>0</v>
      </c>
      <c r="AS3" s="9">
        <f>IF(AR3="NN",'Plasmid Concentrations - Table '!$G2,IF(AR3="NI",'Plasmid Concentrations - Table '!$H2,IF(AR3="NG",'Plasmid Concentrations - Table '!$I2,IF(AR3="HD",'Plasmid Concentrations - Table '!$J2,0))))</f>
        <v>0</v>
      </c>
      <c r="AT3" s="12" t="s">
        <v>95</v>
      </c>
      <c r="AU3" s="12">
        <f>'Tal_Recipe Generator'!AO2</f>
        <v>0</v>
      </c>
      <c r="AV3" s="12">
        <f>IF(AU3="NN",'Plasmid Concentrations - Table '!$G2,IF(AU3="NI",'Plasmid Concentrations - Table '!$H2,IF(AU3="NG",'Plasmid Concentrations - Table '!$I2,IF(AU3="HD",'Plasmid Concentrations - Table '!$J2,0))))</f>
        <v>0</v>
      </c>
      <c r="AX3" s="9" t="s">
        <v>95</v>
      </c>
      <c r="AY3" s="9">
        <f>'Tal_Recipe Generator'!AP2</f>
        <v>0</v>
      </c>
      <c r="AZ3" s="9">
        <f>IF(AY3="NN",'Plasmid Concentrations - Table '!$G2,IF(AY3="NI",'Plasmid Concentrations - Table '!$H2,IF(AY3="NG",'Plasmid Concentrations - Table '!$I2,IF(AY3="HD",'Plasmid Concentrations - Table '!$J2,0))))</f>
        <v>0</v>
      </c>
      <c r="BB3" s="12" t="s">
        <v>95</v>
      </c>
      <c r="BC3" s="12">
        <f>'Tal_Recipe Generator'!AQ2</f>
        <v>0</v>
      </c>
      <c r="BD3" s="12">
        <f>IF(BC3="NN",'Plasmid Concentrations - Table '!$G2,IF(BC3="NI",'Plasmid Concentrations - Table '!$H2,IF(BC3="NG",'Plasmid Concentrations - Table '!$I2,IF(BC3="HD",'Plasmid Concentrations - Table '!$J2,0))))</f>
        <v>0</v>
      </c>
      <c r="BF3" s="9" t="s">
        <v>95</v>
      </c>
      <c r="BG3" s="9">
        <f>'Tal_Recipe Generator'!AR2</f>
        <v>0</v>
      </c>
      <c r="BH3" s="9">
        <f>IF(BG3="NN",'Plasmid Concentrations - Table '!$G2,IF(BG3="NI",'Plasmid Concentrations - Table '!$H2,IF(BG3="NG",'Plasmid Concentrations - Table '!$I2,IF(BG3="HD",'Plasmid Concentrations - Table '!$J2,0))))</f>
        <v>0</v>
      </c>
    </row>
    <row r="4" spans="1:60" ht="14" customHeight="1">
      <c r="A4" s="12" t="s">
        <v>96</v>
      </c>
      <c r="B4" s="12" t="str">
        <f>'Tal_Recipe Generator'!AC3</f>
        <v>NG</v>
      </c>
      <c r="C4" s="12">
        <f>IF(B4="NN",'Plasmid Concentrations - Table '!$G3,IF(B4="NI",'Plasmid Concentrations - Table '!$H3,IF(B4="NG",'Plasmid Concentrations - Table '!$I3,IF(B4="HD",'Plasmid Concentrations - Table '!$J3,0))))</f>
        <v>1</v>
      </c>
      <c r="E4" s="9" t="s">
        <v>96</v>
      </c>
      <c r="F4" s="9" t="str">
        <f>'Tal_Recipe Generator'!AD3</f>
        <v>NN</v>
      </c>
      <c r="G4" s="9">
        <f>IF(F4="NN",'Plasmid Concentrations - Table '!$G3,IF(F4="NI",'Plasmid Concentrations - Table '!$H3,IF(F4="NG",'Plasmid Concentrations - Table '!$I3,IF(F4="HD",'Plasmid Concentrations - Table '!$J3,0))))</f>
        <v>1</v>
      </c>
      <c r="I4" s="12" t="s">
        <v>96</v>
      </c>
      <c r="J4" s="12">
        <f>'Tal_Recipe Generator'!AE3</f>
        <v>0</v>
      </c>
      <c r="K4" s="12">
        <f>IF(J4="NN",'Plasmid Concentrations - Table '!$G3,IF(J4="NI",'Plasmid Concentrations - Table '!$H3,IF(J4="NG",'Plasmid Concentrations - Table '!$I3,IF(J4="HD",'Plasmid Concentrations - Table '!$J3,0))))</f>
        <v>0</v>
      </c>
      <c r="M4" s="9" t="s">
        <v>96</v>
      </c>
      <c r="N4" s="9">
        <f>'Tal_Recipe Generator'!AF3</f>
        <v>0</v>
      </c>
      <c r="O4" s="9">
        <f>IF(N4="NN",'Plasmid Concentrations - Table '!$G3,IF(N4="NI",'Plasmid Concentrations - Table '!$H3,IF(N4="NG",'Plasmid Concentrations - Table '!$I3,IF(N4="HD",'Plasmid Concentrations - Table '!$J3,0))))</f>
        <v>0</v>
      </c>
      <c r="P4" s="12" t="s">
        <v>96</v>
      </c>
      <c r="Q4" s="12">
        <f>'Tal_Recipe Generator'!AG3</f>
        <v>0</v>
      </c>
      <c r="R4" s="12">
        <f>IF(Q4="NN",'Plasmid Concentrations - Table '!$G3,IF(Q4="NI",'Plasmid Concentrations - Table '!$H3,IF(Q4="NG",'Plasmid Concentrations - Table '!$I3,IF(Q4="HD",'Plasmid Concentrations - Table '!$J3,0))))</f>
        <v>0</v>
      </c>
      <c r="T4" s="9" t="s">
        <v>96</v>
      </c>
      <c r="U4" s="9">
        <f>'Tal_Recipe Generator'!AH3</f>
        <v>0</v>
      </c>
      <c r="V4" s="9">
        <f>IF(U4="NN",'Plasmid Concentrations - Table '!$G3,IF(U4="NI",'Plasmid Concentrations - Table '!$H3,IF(U4="NG",'Plasmid Concentrations - Table '!$I3,IF(U4="HD",'Plasmid Concentrations - Table '!$J3,0))))</f>
        <v>0</v>
      </c>
      <c r="X4" s="12" t="s">
        <v>96</v>
      </c>
      <c r="Y4" s="12">
        <f>'Tal_Recipe Generator'!AI3</f>
        <v>0</v>
      </c>
      <c r="Z4" s="12">
        <f>IF(Y4="NN",'Plasmid Concentrations - Table '!$G3,IF(Y4="NI",'Plasmid Concentrations - Table '!$H3,IF(Y4="NG",'Plasmid Concentrations - Table '!$I3,IF(Y4="HD",'Plasmid Concentrations - Table '!$J3,0))))</f>
        <v>0</v>
      </c>
      <c r="AB4" s="9" t="s">
        <v>96</v>
      </c>
      <c r="AC4" s="9">
        <f>'Tal_Recipe Generator'!AJ3</f>
        <v>0</v>
      </c>
      <c r="AD4" s="9">
        <f>IF(AC4="NN",'Plasmid Concentrations - Table '!$G3,IF(AC4="NI",'Plasmid Concentrations - Table '!$H3,IF(AC4="NG",'Plasmid Concentrations - Table '!$I3,IF(AC4="HD",'Plasmid Concentrations - Table '!$J3,0))))</f>
        <v>0</v>
      </c>
      <c r="AE4" s="12" t="s">
        <v>96</v>
      </c>
      <c r="AF4" s="12">
        <f>'Tal_Recipe Generator'!AK3</f>
        <v>0</v>
      </c>
      <c r="AG4" s="12">
        <f>IF(AF4="NN",'Plasmid Concentrations - Table '!$G3,IF(AF4="NI",'Plasmid Concentrations - Table '!$H3,IF(AF4="NG",'Plasmid Concentrations - Table '!$I3,IF(AF4="HD",'Plasmid Concentrations - Table '!$J3,0))))</f>
        <v>0</v>
      </c>
      <c r="AI4" s="9" t="s">
        <v>96</v>
      </c>
      <c r="AJ4" s="9">
        <f>'Tal_Recipe Generator'!AL3</f>
        <v>0</v>
      </c>
      <c r="AK4" s="9">
        <f>IF(AJ4="NN",'Plasmid Concentrations - Table '!$G3,IF(AJ4="NI",'Plasmid Concentrations - Table '!$H3,IF(AJ4="NG",'Plasmid Concentrations - Table '!$I3,IF(AJ4="HD",'Plasmid Concentrations - Table '!$J3,0))))</f>
        <v>0</v>
      </c>
      <c r="AM4" s="12" t="s">
        <v>96</v>
      </c>
      <c r="AN4" s="12">
        <f>'Tal_Recipe Generator'!AM3</f>
        <v>0</v>
      </c>
      <c r="AO4" s="12">
        <f>IF(AN4="NN",'Plasmid Concentrations - Table '!$G3,IF(AN4="NI",'Plasmid Concentrations - Table '!$H3,IF(AN4="NG",'Plasmid Concentrations - Table '!$I3,IF(AN4="HD",'Plasmid Concentrations - Table '!$J3,0))))</f>
        <v>0</v>
      </c>
      <c r="AQ4" s="9" t="s">
        <v>96</v>
      </c>
      <c r="AR4" s="9">
        <f>'Tal_Recipe Generator'!AN3</f>
        <v>0</v>
      </c>
      <c r="AS4" s="9">
        <f>IF(AR4="NN",'Plasmid Concentrations - Table '!$G3,IF(AR4="NI",'Plasmid Concentrations - Table '!$H3,IF(AR4="NG",'Plasmid Concentrations - Table '!$I3,IF(AR4="HD",'Plasmid Concentrations - Table '!$J3,0))))</f>
        <v>0</v>
      </c>
      <c r="AT4" s="12" t="s">
        <v>96</v>
      </c>
      <c r="AU4" s="12">
        <f>'Tal_Recipe Generator'!AO3</f>
        <v>0</v>
      </c>
      <c r="AV4" s="12">
        <f>IF(AU4="NN",'Plasmid Concentrations - Table '!$G3,IF(AU4="NI",'Plasmid Concentrations - Table '!$H3,IF(AU4="NG",'Plasmid Concentrations - Table '!$I3,IF(AU4="HD",'Plasmid Concentrations - Table '!$J3,0))))</f>
        <v>0</v>
      </c>
      <c r="AX4" s="9" t="s">
        <v>96</v>
      </c>
      <c r="AY4" s="9">
        <f>'Tal_Recipe Generator'!AP3</f>
        <v>0</v>
      </c>
      <c r="AZ4" s="9">
        <f>IF(AY4="NN",'Plasmid Concentrations - Table '!$G3,IF(AY4="NI",'Plasmid Concentrations - Table '!$H3,IF(AY4="NG",'Plasmid Concentrations - Table '!$I3,IF(AY4="HD",'Plasmid Concentrations - Table '!$J3,0))))</f>
        <v>0</v>
      </c>
      <c r="BB4" s="12" t="s">
        <v>96</v>
      </c>
      <c r="BC4" s="12">
        <f>'Tal_Recipe Generator'!AQ3</f>
        <v>0</v>
      </c>
      <c r="BD4" s="12">
        <f>IF(BC4="NN",'Plasmid Concentrations - Table '!$G3,IF(BC4="NI",'Plasmid Concentrations - Table '!$H3,IF(BC4="NG",'Plasmid Concentrations - Table '!$I3,IF(BC4="HD",'Plasmid Concentrations - Table '!$J3,0))))</f>
        <v>0</v>
      </c>
      <c r="BF4" s="9" t="s">
        <v>96</v>
      </c>
      <c r="BG4" s="9">
        <f>'Tal_Recipe Generator'!AR3</f>
        <v>0</v>
      </c>
      <c r="BH4" s="9">
        <f>IF(BG4="NN",'Plasmid Concentrations - Table '!$G3,IF(BG4="NI",'Plasmid Concentrations - Table '!$H3,IF(BG4="NG",'Plasmid Concentrations - Table '!$I3,IF(BG4="HD",'Plasmid Concentrations - Table '!$J3,0))))</f>
        <v>0</v>
      </c>
    </row>
    <row r="5" spans="1:60" ht="14" customHeight="1">
      <c r="A5" s="12" t="s">
        <v>71</v>
      </c>
      <c r="B5" s="12" t="str">
        <f>'Tal_Recipe Generator'!AC4</f>
        <v>NI</v>
      </c>
      <c r="C5" s="12">
        <f>IF(B5="NN",'Plasmid Concentrations - Table '!$G4,IF(B5="NI",'Plasmid Concentrations - Table '!$H4,IF(B5="NG",'Plasmid Concentrations - Table '!$I4,IF(B5="HD",'Plasmid Concentrations - Table '!$J4,0))))</f>
        <v>1</v>
      </c>
      <c r="E5" s="9" t="s">
        <v>71</v>
      </c>
      <c r="F5" s="9" t="str">
        <f>'Tal_Recipe Generator'!AD4</f>
        <v>NI</v>
      </c>
      <c r="G5" s="9">
        <f>IF(F5="NN",'Plasmid Concentrations - Table '!$G4,IF(F5="NI",'Plasmid Concentrations - Table '!$H4,IF(F5="NG",'Plasmid Concentrations - Table '!$I4,IF(F5="HD",'Plasmid Concentrations - Table '!$J4,0))))</f>
        <v>1</v>
      </c>
      <c r="I5" s="12" t="s">
        <v>71</v>
      </c>
      <c r="J5" s="12">
        <f>'Tal_Recipe Generator'!AE4</f>
        <v>0</v>
      </c>
      <c r="K5" s="12">
        <f>IF(J5="NN",'Plasmid Concentrations - Table '!$G4,IF(J5="NI",'Plasmid Concentrations - Table '!$H4,IF(J5="NG",'Plasmid Concentrations - Table '!$I4,IF(J5="HD",'Plasmid Concentrations - Table '!$J4,0))))</f>
        <v>0</v>
      </c>
      <c r="M5" s="9" t="s">
        <v>71</v>
      </c>
      <c r="N5" s="9">
        <f>'Tal_Recipe Generator'!AF4</f>
        <v>0</v>
      </c>
      <c r="O5" s="9">
        <f>IF(N5="NN",'Plasmid Concentrations - Table '!$G4,IF(N5="NI",'Plasmid Concentrations - Table '!$H4,IF(N5="NG",'Plasmid Concentrations - Table '!$I4,IF(N5="HD",'Plasmid Concentrations - Table '!$J4,0))))</f>
        <v>0</v>
      </c>
      <c r="P5" s="12" t="s">
        <v>71</v>
      </c>
      <c r="Q5" s="12">
        <f>'Tal_Recipe Generator'!AG4</f>
        <v>0</v>
      </c>
      <c r="R5" s="12">
        <f>IF(Q5="NN",'Plasmid Concentrations - Table '!$G4,IF(Q5="NI",'Plasmid Concentrations - Table '!$H4,IF(Q5="NG",'Plasmid Concentrations - Table '!$I4,IF(Q5="HD",'Plasmid Concentrations - Table '!$J4,0))))</f>
        <v>0</v>
      </c>
      <c r="T5" s="9" t="s">
        <v>71</v>
      </c>
      <c r="U5" s="9">
        <f>'Tal_Recipe Generator'!AH4</f>
        <v>0</v>
      </c>
      <c r="V5" s="9">
        <f>IF(U5="NN",'Plasmid Concentrations - Table '!$G4,IF(U5="NI",'Plasmid Concentrations - Table '!$H4,IF(U5="NG",'Plasmid Concentrations - Table '!$I4,IF(U5="HD",'Plasmid Concentrations - Table '!$J4,0))))</f>
        <v>0</v>
      </c>
      <c r="X5" s="12" t="s">
        <v>71</v>
      </c>
      <c r="Y5" s="12">
        <f>'Tal_Recipe Generator'!AI4</f>
        <v>0</v>
      </c>
      <c r="Z5" s="12">
        <f>IF(Y5="NN",'Plasmid Concentrations - Table '!$G4,IF(Y5="NI",'Plasmid Concentrations - Table '!$H4,IF(Y5="NG",'Plasmid Concentrations - Table '!$I4,IF(Y5="HD",'Plasmid Concentrations - Table '!$J4,0))))</f>
        <v>0</v>
      </c>
      <c r="AB5" s="9" t="s">
        <v>71</v>
      </c>
      <c r="AC5" s="9">
        <f>'Tal_Recipe Generator'!AJ4</f>
        <v>0</v>
      </c>
      <c r="AD5" s="9">
        <f>IF(AC5="NN",'Plasmid Concentrations - Table '!$G4,IF(AC5="NI",'Plasmid Concentrations - Table '!$H4,IF(AC5="NG",'Plasmid Concentrations - Table '!$I4,IF(AC5="HD",'Plasmid Concentrations - Table '!$J4,0))))</f>
        <v>0</v>
      </c>
      <c r="AE5" s="12" t="s">
        <v>71</v>
      </c>
      <c r="AF5" s="12">
        <f>'Tal_Recipe Generator'!AK4</f>
        <v>0</v>
      </c>
      <c r="AG5" s="12">
        <f>IF(AF5="NN",'Plasmid Concentrations - Table '!$G4,IF(AF5="NI",'Plasmid Concentrations - Table '!$H4,IF(AF5="NG",'Plasmid Concentrations - Table '!$I4,IF(AF5="HD",'Plasmid Concentrations - Table '!$J4,0))))</f>
        <v>0</v>
      </c>
      <c r="AI5" s="9" t="s">
        <v>71</v>
      </c>
      <c r="AJ5" s="9">
        <f>'Tal_Recipe Generator'!AL4</f>
        <v>0</v>
      </c>
      <c r="AK5" s="9">
        <f>IF(AJ5="NN",'Plasmid Concentrations - Table '!$G4,IF(AJ5="NI",'Plasmid Concentrations - Table '!$H4,IF(AJ5="NG",'Plasmid Concentrations - Table '!$I4,IF(AJ5="HD",'Plasmid Concentrations - Table '!$J4,0))))</f>
        <v>0</v>
      </c>
      <c r="AM5" s="12" t="s">
        <v>71</v>
      </c>
      <c r="AN5" s="12">
        <f>'Tal_Recipe Generator'!AM4</f>
        <v>0</v>
      </c>
      <c r="AO5" s="12">
        <f>IF(AN5="NN",'Plasmid Concentrations - Table '!$G4,IF(AN5="NI",'Plasmid Concentrations - Table '!$H4,IF(AN5="NG",'Plasmid Concentrations - Table '!$I4,IF(AN5="HD",'Plasmid Concentrations - Table '!$J4,0))))</f>
        <v>0</v>
      </c>
      <c r="AQ5" s="9" t="s">
        <v>71</v>
      </c>
      <c r="AR5" s="9">
        <f>'Tal_Recipe Generator'!AN4</f>
        <v>0</v>
      </c>
      <c r="AS5" s="9">
        <f>IF(AR5="NN",'Plasmid Concentrations - Table '!$G4,IF(AR5="NI",'Plasmid Concentrations - Table '!$H4,IF(AR5="NG",'Plasmid Concentrations - Table '!$I4,IF(AR5="HD",'Plasmid Concentrations - Table '!$J4,0))))</f>
        <v>0</v>
      </c>
      <c r="AT5" s="12" t="s">
        <v>71</v>
      </c>
      <c r="AU5" s="12">
        <f>'Tal_Recipe Generator'!AO4</f>
        <v>0</v>
      </c>
      <c r="AV5" s="12">
        <f>IF(AU5="NN",'Plasmid Concentrations - Table '!$G4,IF(AU5="NI",'Plasmid Concentrations - Table '!$H4,IF(AU5="NG",'Plasmid Concentrations - Table '!$I4,IF(AU5="HD",'Plasmid Concentrations - Table '!$J4,0))))</f>
        <v>0</v>
      </c>
      <c r="AX5" s="9" t="s">
        <v>71</v>
      </c>
      <c r="AY5" s="9">
        <f>'Tal_Recipe Generator'!AP4</f>
        <v>0</v>
      </c>
      <c r="AZ5" s="9">
        <f>IF(AY5="NN",'Plasmid Concentrations - Table '!$G4,IF(AY5="NI",'Plasmid Concentrations - Table '!$H4,IF(AY5="NG",'Plasmid Concentrations - Table '!$I4,IF(AY5="HD",'Plasmid Concentrations - Table '!$J4,0))))</f>
        <v>0</v>
      </c>
      <c r="BB5" s="12" t="s">
        <v>71</v>
      </c>
      <c r="BC5" s="12">
        <f>'Tal_Recipe Generator'!AQ4</f>
        <v>0</v>
      </c>
      <c r="BD5" s="12">
        <f>IF(BC5="NN",'Plasmid Concentrations - Table '!$G4,IF(BC5="NI",'Plasmid Concentrations - Table '!$H4,IF(BC5="NG",'Plasmid Concentrations - Table '!$I4,IF(BC5="HD",'Plasmid Concentrations - Table '!$J4,0))))</f>
        <v>0</v>
      </c>
      <c r="BF5" s="9" t="s">
        <v>71</v>
      </c>
      <c r="BG5" s="9">
        <f>'Tal_Recipe Generator'!AR4</f>
        <v>0</v>
      </c>
      <c r="BH5" s="9">
        <f>IF(BG5="NN",'Plasmid Concentrations - Table '!$G4,IF(BG5="NI",'Plasmid Concentrations - Table '!$H4,IF(BG5="NG",'Plasmid Concentrations - Table '!$I4,IF(BG5="HD",'Plasmid Concentrations - Table '!$J4,0))))</f>
        <v>0</v>
      </c>
    </row>
    <row r="6" spans="1:60" ht="14" customHeight="1">
      <c r="A6" s="12" t="s">
        <v>72</v>
      </c>
      <c r="B6" s="12" t="str">
        <f>'Tal_Recipe Generator'!AC5</f>
        <v>NN</v>
      </c>
      <c r="C6" s="12">
        <f>IF(B6="NN",'Plasmid Concentrations - Table '!$G5,IF(B6="NI",'Plasmid Concentrations - Table '!$H5,IF(B6="NG",'Plasmid Concentrations - Table '!$I5,IF(B6="HD",'Plasmid Concentrations - Table '!$J5,0))))</f>
        <v>1</v>
      </c>
      <c r="E6" s="9" t="s">
        <v>72</v>
      </c>
      <c r="F6" s="9" t="str">
        <f>'Tal_Recipe Generator'!AD5</f>
        <v>NI</v>
      </c>
      <c r="G6" s="9">
        <f>IF(F6="NN",'Plasmid Concentrations - Table '!$G5,IF(F6="NI",'Plasmid Concentrations - Table '!$H5,IF(F6="NG",'Plasmid Concentrations - Table '!$I5,IF(F6="HD",'Plasmid Concentrations - Table '!$J5,0))))</f>
        <v>1</v>
      </c>
      <c r="I6" s="12" t="s">
        <v>72</v>
      </c>
      <c r="J6" s="12">
        <f>'Tal_Recipe Generator'!AE5</f>
        <v>0</v>
      </c>
      <c r="K6" s="12">
        <f>IF(J6="NN",'Plasmid Concentrations - Table '!$G5,IF(J6="NI",'Plasmid Concentrations - Table '!$H5,IF(J6="NG",'Plasmid Concentrations - Table '!$I5,IF(J6="HD",'Plasmid Concentrations - Table '!$J5,0))))</f>
        <v>0</v>
      </c>
      <c r="M6" s="9" t="s">
        <v>72</v>
      </c>
      <c r="N6" s="9">
        <f>'Tal_Recipe Generator'!AF5</f>
        <v>0</v>
      </c>
      <c r="O6" s="9">
        <f>IF(N6="NN",'Plasmid Concentrations - Table '!$G5,IF(N6="NI",'Plasmid Concentrations - Table '!$H5,IF(N6="NG",'Plasmid Concentrations - Table '!$I5,IF(N6="HD",'Plasmid Concentrations - Table '!$J5,0))))</f>
        <v>0</v>
      </c>
      <c r="P6" s="12" t="s">
        <v>72</v>
      </c>
      <c r="Q6" s="12">
        <f>'Tal_Recipe Generator'!AG5</f>
        <v>0</v>
      </c>
      <c r="R6" s="12">
        <f>IF(Q6="NN",'Plasmid Concentrations - Table '!$G5,IF(Q6="NI",'Plasmid Concentrations - Table '!$H5,IF(Q6="NG",'Plasmid Concentrations - Table '!$I5,IF(Q6="HD",'Plasmid Concentrations - Table '!$J5,0))))</f>
        <v>0</v>
      </c>
      <c r="T6" s="9" t="s">
        <v>72</v>
      </c>
      <c r="U6" s="9">
        <f>'Tal_Recipe Generator'!AH5</f>
        <v>0</v>
      </c>
      <c r="V6" s="9">
        <f>IF(U6="NN",'Plasmid Concentrations - Table '!$G5,IF(U6="NI",'Plasmid Concentrations - Table '!$H5,IF(U6="NG",'Plasmid Concentrations - Table '!$I5,IF(U6="HD",'Plasmid Concentrations - Table '!$J5,0))))</f>
        <v>0</v>
      </c>
      <c r="X6" s="12" t="s">
        <v>72</v>
      </c>
      <c r="Y6" s="12">
        <f>'Tal_Recipe Generator'!AI5</f>
        <v>0</v>
      </c>
      <c r="Z6" s="12">
        <f>IF(Y6="NN",'Plasmid Concentrations - Table '!$G5,IF(Y6="NI",'Plasmid Concentrations - Table '!$H5,IF(Y6="NG",'Plasmid Concentrations - Table '!$I5,IF(Y6="HD",'Plasmid Concentrations - Table '!$J5,0))))</f>
        <v>0</v>
      </c>
      <c r="AB6" s="9" t="s">
        <v>72</v>
      </c>
      <c r="AC6" s="9">
        <f>'Tal_Recipe Generator'!AJ5</f>
        <v>0</v>
      </c>
      <c r="AD6" s="9">
        <f>IF(AC6="NN",'Plasmid Concentrations - Table '!$G5,IF(AC6="NI",'Plasmid Concentrations - Table '!$H5,IF(AC6="NG",'Plasmid Concentrations - Table '!$I5,IF(AC6="HD",'Plasmid Concentrations - Table '!$J5,0))))</f>
        <v>0</v>
      </c>
      <c r="AE6" s="12" t="s">
        <v>72</v>
      </c>
      <c r="AF6" s="12">
        <f>'Tal_Recipe Generator'!AK5</f>
        <v>0</v>
      </c>
      <c r="AG6" s="12">
        <f>IF(AF6="NN",'Plasmid Concentrations - Table '!$G5,IF(AF6="NI",'Plasmid Concentrations - Table '!$H5,IF(AF6="NG",'Plasmid Concentrations - Table '!$I5,IF(AF6="HD",'Plasmid Concentrations - Table '!$J5,0))))</f>
        <v>0</v>
      </c>
      <c r="AI6" s="9" t="s">
        <v>72</v>
      </c>
      <c r="AJ6" s="9">
        <f>'Tal_Recipe Generator'!AL5</f>
        <v>0</v>
      </c>
      <c r="AK6" s="9">
        <f>IF(AJ6="NN",'Plasmid Concentrations - Table '!$G5,IF(AJ6="NI",'Plasmid Concentrations - Table '!$H5,IF(AJ6="NG",'Plasmid Concentrations - Table '!$I5,IF(AJ6="HD",'Plasmid Concentrations - Table '!$J5,0))))</f>
        <v>0</v>
      </c>
      <c r="AM6" s="12" t="s">
        <v>72</v>
      </c>
      <c r="AN6" s="12">
        <f>'Tal_Recipe Generator'!AM5</f>
        <v>0</v>
      </c>
      <c r="AO6" s="12">
        <f>IF(AN6="NN",'Plasmid Concentrations - Table '!$G5,IF(AN6="NI",'Plasmid Concentrations - Table '!$H5,IF(AN6="NG",'Plasmid Concentrations - Table '!$I5,IF(AN6="HD",'Plasmid Concentrations - Table '!$J5,0))))</f>
        <v>0</v>
      </c>
      <c r="AQ6" s="9" t="s">
        <v>72</v>
      </c>
      <c r="AR6" s="9">
        <f>'Tal_Recipe Generator'!AN5</f>
        <v>0</v>
      </c>
      <c r="AS6" s="9">
        <f>IF(AR6="NN",'Plasmid Concentrations - Table '!$G5,IF(AR6="NI",'Plasmid Concentrations - Table '!$H5,IF(AR6="NG",'Plasmid Concentrations - Table '!$I5,IF(AR6="HD",'Plasmid Concentrations - Table '!$J5,0))))</f>
        <v>0</v>
      </c>
      <c r="AT6" s="12" t="s">
        <v>72</v>
      </c>
      <c r="AU6" s="12">
        <f>'Tal_Recipe Generator'!AO5</f>
        <v>0</v>
      </c>
      <c r="AV6" s="12">
        <f>IF(AU6="NN",'Plasmid Concentrations - Table '!$G5,IF(AU6="NI",'Plasmid Concentrations - Table '!$H5,IF(AU6="NG",'Plasmid Concentrations - Table '!$I5,IF(AU6="HD",'Plasmid Concentrations - Table '!$J5,0))))</f>
        <v>0</v>
      </c>
      <c r="AX6" s="9" t="s">
        <v>72</v>
      </c>
      <c r="AY6" s="9">
        <f>'Tal_Recipe Generator'!AP5</f>
        <v>0</v>
      </c>
      <c r="AZ6" s="9">
        <f>IF(AY6="NN",'Plasmid Concentrations - Table '!$G5,IF(AY6="NI",'Plasmid Concentrations - Table '!$H5,IF(AY6="NG",'Plasmid Concentrations - Table '!$I5,IF(AY6="HD",'Plasmid Concentrations - Table '!$J5,0))))</f>
        <v>0</v>
      </c>
      <c r="BB6" s="12" t="s">
        <v>72</v>
      </c>
      <c r="BC6" s="12">
        <f>'Tal_Recipe Generator'!AQ5</f>
        <v>0</v>
      </c>
      <c r="BD6" s="12">
        <f>IF(BC6="NN",'Plasmid Concentrations - Table '!$G5,IF(BC6="NI",'Plasmid Concentrations - Table '!$H5,IF(BC6="NG",'Plasmid Concentrations - Table '!$I5,IF(BC6="HD",'Plasmid Concentrations - Table '!$J5,0))))</f>
        <v>0</v>
      </c>
      <c r="BF6" s="9" t="s">
        <v>72</v>
      </c>
      <c r="BG6" s="9">
        <f>'Tal_Recipe Generator'!AR5</f>
        <v>0</v>
      </c>
      <c r="BH6" s="9">
        <f>IF(BG6="NN",'Plasmid Concentrations - Table '!$G5,IF(BG6="NI",'Plasmid Concentrations - Table '!$H5,IF(BG6="NG",'Plasmid Concentrations - Table '!$I5,IF(BG6="HD",'Plasmid Concentrations - Table '!$J5,0))))</f>
        <v>0</v>
      </c>
    </row>
    <row r="7" spans="1:60" ht="14" customHeight="1">
      <c r="A7" s="12" t="s">
        <v>73</v>
      </c>
      <c r="B7" s="12" t="str">
        <f>'Tal_Recipe Generator'!AC6</f>
        <v>NG</v>
      </c>
      <c r="C7" s="12">
        <f>IF(B7="NN",'Plasmid Concentrations - Table '!$G6,IF(B7="NI",'Plasmid Concentrations - Table '!$H6,IF(B7="NG",'Plasmid Concentrations - Table '!$I6,IF(B7="HD",'Plasmid Concentrations - Table '!$J6,0))))</f>
        <v>1</v>
      </c>
      <c r="E7" s="9" t="s">
        <v>73</v>
      </c>
      <c r="F7" s="9" t="str">
        <f>'Tal_Recipe Generator'!AD6</f>
        <v>NN</v>
      </c>
      <c r="G7" s="9">
        <f>IF(F7="NN",'Plasmid Concentrations - Table '!$G6,IF(F7="NI",'Plasmid Concentrations - Table '!$H6,IF(F7="NG",'Plasmid Concentrations - Table '!$I6,IF(F7="HD",'Plasmid Concentrations - Table '!$J6,0))))</f>
        <v>1</v>
      </c>
      <c r="I7" s="12" t="s">
        <v>73</v>
      </c>
      <c r="J7" s="12">
        <f>'Tal_Recipe Generator'!AE6</f>
        <v>0</v>
      </c>
      <c r="K7" s="12">
        <f>IF(J7="NN",'Plasmid Concentrations - Table '!$G6,IF(J7="NI",'Plasmid Concentrations - Table '!$H6,IF(J7="NG",'Plasmid Concentrations - Table '!$I6,IF(J7="HD",'Plasmid Concentrations - Table '!$J6,0))))</f>
        <v>0</v>
      </c>
      <c r="M7" s="9" t="s">
        <v>73</v>
      </c>
      <c r="N7" s="9">
        <f>'Tal_Recipe Generator'!AF6</f>
        <v>0</v>
      </c>
      <c r="O7" s="9">
        <f>IF(N7="NN",'Plasmid Concentrations - Table '!$G6,IF(N7="NI",'Plasmid Concentrations - Table '!$H6,IF(N7="NG",'Plasmid Concentrations - Table '!$I6,IF(N7="HD",'Plasmid Concentrations - Table '!$J6,0))))</f>
        <v>0</v>
      </c>
      <c r="P7" s="12" t="s">
        <v>73</v>
      </c>
      <c r="Q7" s="12">
        <f>'Tal_Recipe Generator'!AG6</f>
        <v>0</v>
      </c>
      <c r="R7" s="12">
        <f>IF(Q7="NN",'Plasmid Concentrations - Table '!$G6,IF(Q7="NI",'Plasmid Concentrations - Table '!$H6,IF(Q7="NG",'Plasmid Concentrations - Table '!$I6,IF(Q7="HD",'Plasmid Concentrations - Table '!$J6,0))))</f>
        <v>0</v>
      </c>
      <c r="T7" s="9" t="s">
        <v>73</v>
      </c>
      <c r="U7" s="9">
        <f>'Tal_Recipe Generator'!AH6</f>
        <v>0</v>
      </c>
      <c r="V7" s="9">
        <f>IF(U7="NN",'Plasmid Concentrations - Table '!$G6,IF(U7="NI",'Plasmid Concentrations - Table '!$H6,IF(U7="NG",'Plasmid Concentrations - Table '!$I6,IF(U7="HD",'Plasmid Concentrations - Table '!$J6,0))))</f>
        <v>0</v>
      </c>
      <c r="X7" s="12" t="s">
        <v>73</v>
      </c>
      <c r="Y7" s="12">
        <f>'Tal_Recipe Generator'!AI6</f>
        <v>0</v>
      </c>
      <c r="Z7" s="12">
        <f>IF(Y7="NN",'Plasmid Concentrations - Table '!$G6,IF(Y7="NI",'Plasmid Concentrations - Table '!$H6,IF(Y7="NG",'Plasmid Concentrations - Table '!$I6,IF(Y7="HD",'Plasmid Concentrations - Table '!$J6,0))))</f>
        <v>0</v>
      </c>
      <c r="AB7" s="9" t="s">
        <v>73</v>
      </c>
      <c r="AC7" s="9">
        <f>'Tal_Recipe Generator'!AJ6</f>
        <v>0</v>
      </c>
      <c r="AD7" s="9">
        <f>IF(AC7="NN",'Plasmid Concentrations - Table '!$G6,IF(AC7="NI",'Plasmid Concentrations - Table '!$H6,IF(AC7="NG",'Plasmid Concentrations - Table '!$I6,IF(AC7="HD",'Plasmid Concentrations - Table '!$J6,0))))</f>
        <v>0</v>
      </c>
      <c r="AE7" s="12" t="s">
        <v>73</v>
      </c>
      <c r="AF7" s="12">
        <f>'Tal_Recipe Generator'!AK6</f>
        <v>0</v>
      </c>
      <c r="AG7" s="12">
        <f>IF(AF7="NN",'Plasmid Concentrations - Table '!$G6,IF(AF7="NI",'Plasmid Concentrations - Table '!$H6,IF(AF7="NG",'Plasmid Concentrations - Table '!$I6,IF(AF7="HD",'Plasmid Concentrations - Table '!$J6,0))))</f>
        <v>0</v>
      </c>
      <c r="AI7" s="9" t="s">
        <v>73</v>
      </c>
      <c r="AJ7" s="9">
        <f>'Tal_Recipe Generator'!AL6</f>
        <v>0</v>
      </c>
      <c r="AK7" s="9">
        <f>IF(AJ7="NN",'Plasmid Concentrations - Table '!$G6,IF(AJ7="NI",'Plasmid Concentrations - Table '!$H6,IF(AJ7="NG",'Plasmid Concentrations - Table '!$I6,IF(AJ7="HD",'Plasmid Concentrations - Table '!$J6,0))))</f>
        <v>0</v>
      </c>
      <c r="AM7" s="12" t="s">
        <v>73</v>
      </c>
      <c r="AN7" s="12">
        <f>'Tal_Recipe Generator'!AM6</f>
        <v>0</v>
      </c>
      <c r="AO7" s="12">
        <f>IF(AN7="NN",'Plasmid Concentrations - Table '!$G6,IF(AN7="NI",'Plasmid Concentrations - Table '!$H6,IF(AN7="NG",'Plasmid Concentrations - Table '!$I6,IF(AN7="HD",'Plasmid Concentrations - Table '!$J6,0))))</f>
        <v>0</v>
      </c>
      <c r="AQ7" s="9" t="s">
        <v>73</v>
      </c>
      <c r="AR7" s="9">
        <f>'Tal_Recipe Generator'!AN6</f>
        <v>0</v>
      </c>
      <c r="AS7" s="9">
        <f>IF(AR7="NN",'Plasmid Concentrations - Table '!$G6,IF(AR7="NI",'Plasmid Concentrations - Table '!$H6,IF(AR7="NG",'Plasmid Concentrations - Table '!$I6,IF(AR7="HD",'Plasmid Concentrations - Table '!$J6,0))))</f>
        <v>0</v>
      </c>
      <c r="AT7" s="12" t="s">
        <v>73</v>
      </c>
      <c r="AU7" s="12">
        <f>'Tal_Recipe Generator'!AO6</f>
        <v>0</v>
      </c>
      <c r="AV7" s="12">
        <f>IF(AU7="NN",'Plasmid Concentrations - Table '!$G6,IF(AU7="NI",'Plasmid Concentrations - Table '!$H6,IF(AU7="NG",'Plasmid Concentrations - Table '!$I6,IF(AU7="HD",'Plasmid Concentrations - Table '!$J6,0))))</f>
        <v>0</v>
      </c>
      <c r="AX7" s="9" t="s">
        <v>73</v>
      </c>
      <c r="AY7" s="9">
        <f>'Tal_Recipe Generator'!AP6</f>
        <v>0</v>
      </c>
      <c r="AZ7" s="9">
        <f>IF(AY7="NN",'Plasmid Concentrations - Table '!$G6,IF(AY7="NI",'Plasmid Concentrations - Table '!$H6,IF(AY7="NG",'Plasmid Concentrations - Table '!$I6,IF(AY7="HD",'Plasmid Concentrations - Table '!$J6,0))))</f>
        <v>0</v>
      </c>
      <c r="BB7" s="12" t="s">
        <v>73</v>
      </c>
      <c r="BC7" s="12">
        <f>'Tal_Recipe Generator'!AQ6</f>
        <v>0</v>
      </c>
      <c r="BD7" s="12">
        <f>IF(BC7="NN",'Plasmid Concentrations - Table '!$G6,IF(BC7="NI",'Plasmid Concentrations - Table '!$H6,IF(BC7="NG",'Plasmid Concentrations - Table '!$I6,IF(BC7="HD",'Plasmid Concentrations - Table '!$J6,0))))</f>
        <v>0</v>
      </c>
      <c r="BF7" s="9" t="s">
        <v>73</v>
      </c>
      <c r="BG7" s="9">
        <f>'Tal_Recipe Generator'!AR6</f>
        <v>0</v>
      </c>
      <c r="BH7" s="9">
        <f>IF(BG7="NN",'Plasmid Concentrations - Table '!$G6,IF(BG7="NI",'Plasmid Concentrations - Table '!$H6,IF(BG7="NG",'Plasmid Concentrations - Table '!$I6,IF(BG7="HD",'Plasmid Concentrations - Table '!$J6,0))))</f>
        <v>0</v>
      </c>
    </row>
    <row r="8" spans="1:60" ht="14" customHeight="1">
      <c r="A8" s="12" t="s">
        <v>97</v>
      </c>
      <c r="B8" s="12" t="str">
        <f>'Tal_Recipe Generator'!AC7</f>
        <v>HD</v>
      </c>
      <c r="C8" s="12">
        <f>IF(B8="NN",'Plasmid Concentrations - Table '!$G7,IF(B8="NI",'Plasmid Concentrations - Table '!$H7,IF(B8="NG",'Plasmid Concentrations - Table '!$I7,IF(B8="HD",'Plasmid Concentrations - Table '!$J7,0))))</f>
        <v>1</v>
      </c>
      <c r="E8" s="9" t="s">
        <v>97</v>
      </c>
      <c r="F8" s="9" t="str">
        <f>'Tal_Recipe Generator'!AD7</f>
        <v>NI</v>
      </c>
      <c r="G8" s="9">
        <f>IF(F8="NN",'Plasmid Concentrations - Table '!$G7,IF(F8="NI",'Plasmid Concentrations - Table '!$H7,IF(F8="NG",'Plasmid Concentrations - Table '!$I7,IF(F8="HD",'Plasmid Concentrations - Table '!$J7,0))))</f>
        <v>1</v>
      </c>
      <c r="I8" s="12" t="s">
        <v>97</v>
      </c>
      <c r="J8" s="12">
        <f>'Tal_Recipe Generator'!AE7</f>
        <v>0</v>
      </c>
      <c r="K8" s="12">
        <f>IF(J8="NN",'Plasmid Concentrations - Table '!$G7,IF(J8="NI",'Plasmid Concentrations - Table '!$H7,IF(J8="NG",'Plasmid Concentrations - Table '!$I7,IF(J8="HD",'Plasmid Concentrations - Table '!$J7,0))))</f>
        <v>0</v>
      </c>
      <c r="M8" s="9" t="s">
        <v>97</v>
      </c>
      <c r="N8" s="9">
        <f>'Tal_Recipe Generator'!AF7</f>
        <v>0</v>
      </c>
      <c r="O8" s="9">
        <f>IF(N8="NN",'Plasmid Concentrations - Table '!$G7,IF(N8="NI",'Plasmid Concentrations - Table '!$H7,IF(N8="NG",'Plasmid Concentrations - Table '!$I7,IF(N8="HD",'Plasmid Concentrations - Table '!$J7,0))))</f>
        <v>0</v>
      </c>
      <c r="P8" s="12" t="s">
        <v>97</v>
      </c>
      <c r="Q8" s="12">
        <f>'Tal_Recipe Generator'!AG7</f>
        <v>0</v>
      </c>
      <c r="R8" s="12">
        <f>IF(Q8="NN",'Plasmid Concentrations - Table '!$G7,IF(Q8="NI",'Plasmid Concentrations - Table '!$H7,IF(Q8="NG",'Plasmid Concentrations - Table '!$I7,IF(Q8="HD",'Plasmid Concentrations - Table '!$J7,0))))</f>
        <v>0</v>
      </c>
      <c r="T8" s="9" t="s">
        <v>97</v>
      </c>
      <c r="U8" s="9">
        <f>'Tal_Recipe Generator'!AH7</f>
        <v>0</v>
      </c>
      <c r="V8" s="9">
        <f>IF(U8="NN",'Plasmid Concentrations - Table '!$G7,IF(U8="NI",'Plasmid Concentrations - Table '!$H7,IF(U8="NG",'Plasmid Concentrations - Table '!$I7,IF(U8="HD",'Plasmid Concentrations - Table '!$J7,0))))</f>
        <v>0</v>
      </c>
      <c r="X8" s="12" t="s">
        <v>97</v>
      </c>
      <c r="Y8" s="12">
        <f>'Tal_Recipe Generator'!AI7</f>
        <v>0</v>
      </c>
      <c r="Z8" s="12">
        <f>IF(Y8="NN",'Plasmid Concentrations - Table '!$G7,IF(Y8="NI",'Plasmid Concentrations - Table '!$H7,IF(Y8="NG",'Plasmid Concentrations - Table '!$I7,IF(Y8="HD",'Plasmid Concentrations - Table '!$J7,0))))</f>
        <v>0</v>
      </c>
      <c r="AB8" s="9" t="s">
        <v>97</v>
      </c>
      <c r="AC8" s="9">
        <f>'Tal_Recipe Generator'!AJ7</f>
        <v>0</v>
      </c>
      <c r="AD8" s="9">
        <f>IF(AC8="NN",'Plasmid Concentrations - Table '!$G7,IF(AC8="NI",'Plasmid Concentrations - Table '!$H7,IF(AC8="NG",'Plasmid Concentrations - Table '!$I7,IF(AC8="HD",'Plasmid Concentrations - Table '!$J7,0))))</f>
        <v>0</v>
      </c>
      <c r="AE8" s="12" t="s">
        <v>97</v>
      </c>
      <c r="AF8" s="12">
        <f>'Tal_Recipe Generator'!AK7</f>
        <v>0</v>
      </c>
      <c r="AG8" s="12">
        <f>IF(AF8="NN",'Plasmid Concentrations - Table '!$G7,IF(AF8="NI",'Plasmid Concentrations - Table '!$H7,IF(AF8="NG",'Plasmid Concentrations - Table '!$I7,IF(AF8="HD",'Plasmid Concentrations - Table '!$J7,0))))</f>
        <v>0</v>
      </c>
      <c r="AI8" s="9" t="s">
        <v>97</v>
      </c>
      <c r="AJ8" s="9">
        <f>'Tal_Recipe Generator'!AL7</f>
        <v>0</v>
      </c>
      <c r="AK8" s="9">
        <f>IF(AJ8="NN",'Plasmid Concentrations - Table '!$G7,IF(AJ8="NI",'Plasmid Concentrations - Table '!$H7,IF(AJ8="NG",'Plasmid Concentrations - Table '!$I7,IF(AJ8="HD",'Plasmid Concentrations - Table '!$J7,0))))</f>
        <v>0</v>
      </c>
      <c r="AM8" s="12" t="s">
        <v>97</v>
      </c>
      <c r="AN8" s="12">
        <f>'Tal_Recipe Generator'!AM7</f>
        <v>0</v>
      </c>
      <c r="AO8" s="12">
        <f>IF(AN8="NN",'Plasmid Concentrations - Table '!$G7,IF(AN8="NI",'Plasmid Concentrations - Table '!$H7,IF(AN8="NG",'Plasmid Concentrations - Table '!$I7,IF(AN8="HD",'Plasmid Concentrations - Table '!$J7,0))))</f>
        <v>0</v>
      </c>
      <c r="AQ8" s="9" t="s">
        <v>97</v>
      </c>
      <c r="AR8" s="9">
        <f>'Tal_Recipe Generator'!AN7</f>
        <v>0</v>
      </c>
      <c r="AS8" s="9">
        <f>IF(AR8="NN",'Plasmid Concentrations - Table '!$G7,IF(AR8="NI",'Plasmid Concentrations - Table '!$H7,IF(AR8="NG",'Plasmid Concentrations - Table '!$I7,IF(AR8="HD",'Plasmid Concentrations - Table '!$J7,0))))</f>
        <v>0</v>
      </c>
      <c r="AT8" s="12" t="s">
        <v>97</v>
      </c>
      <c r="AU8" s="12">
        <f>'Tal_Recipe Generator'!AO7</f>
        <v>0</v>
      </c>
      <c r="AV8" s="12">
        <f>IF(AU8="NN",'Plasmid Concentrations - Table '!$G7,IF(AU8="NI",'Plasmid Concentrations - Table '!$H7,IF(AU8="NG",'Plasmid Concentrations - Table '!$I7,IF(AU8="HD",'Plasmid Concentrations - Table '!$J7,0))))</f>
        <v>0</v>
      </c>
      <c r="AX8" s="9" t="s">
        <v>97</v>
      </c>
      <c r="AY8" s="9">
        <f>'Tal_Recipe Generator'!AP7</f>
        <v>0</v>
      </c>
      <c r="AZ8" s="9">
        <f>IF(AY8="NN",'Plasmid Concentrations - Table '!$G7,IF(AY8="NI",'Plasmid Concentrations - Table '!$H7,IF(AY8="NG",'Plasmid Concentrations - Table '!$I7,IF(AY8="HD",'Plasmid Concentrations - Table '!$J7,0))))</f>
        <v>0</v>
      </c>
      <c r="BB8" s="12" t="s">
        <v>97</v>
      </c>
      <c r="BC8" s="12">
        <f>'Tal_Recipe Generator'!AQ7</f>
        <v>0</v>
      </c>
      <c r="BD8" s="12">
        <f>IF(BC8="NN",'Plasmid Concentrations - Table '!$G7,IF(BC8="NI",'Plasmid Concentrations - Table '!$H7,IF(BC8="NG",'Plasmid Concentrations - Table '!$I7,IF(BC8="HD",'Plasmid Concentrations - Table '!$J7,0))))</f>
        <v>0</v>
      </c>
      <c r="BF8" s="9" t="s">
        <v>97</v>
      </c>
      <c r="BG8" s="9">
        <f>'Tal_Recipe Generator'!AR7</f>
        <v>0</v>
      </c>
      <c r="BH8" s="9">
        <f>IF(BG8="NN",'Plasmid Concentrations - Table '!$G7,IF(BG8="NI",'Plasmid Concentrations - Table '!$H7,IF(BG8="NG",'Plasmid Concentrations - Table '!$I7,IF(BG8="HD",'Plasmid Concentrations - Table '!$J7,0))))</f>
        <v>0</v>
      </c>
    </row>
    <row r="9" spans="1:60" ht="14" customHeight="1">
      <c r="A9" s="12" t="s">
        <v>98</v>
      </c>
      <c r="B9" s="12" t="str">
        <f>'Tal_Recipe Generator'!AC8</f>
        <v>NI</v>
      </c>
      <c r="C9" s="12">
        <f>IF(B9="NN",'Plasmid Concentrations - Table '!$G8,IF(B9="NI",'Plasmid Concentrations - Table '!$H8,IF(B9="NG",'Plasmid Concentrations - Table '!$I8,IF(B9="HD",'Plasmid Concentrations - Table '!$J8,0))))</f>
        <v>1</v>
      </c>
      <c r="E9" s="9" t="s">
        <v>98</v>
      </c>
      <c r="F9" s="9" t="str">
        <f>'Tal_Recipe Generator'!AD8</f>
        <v>NN</v>
      </c>
      <c r="G9" s="9">
        <f>IF(F9="NN",'Plasmid Concentrations - Table '!$G8,IF(F9="NI",'Plasmid Concentrations - Table '!$H8,IF(F9="NG",'Plasmid Concentrations - Table '!$I8,IF(F9="HD",'Plasmid Concentrations - Table '!$J8,0))))</f>
        <v>1</v>
      </c>
      <c r="I9" s="12" t="s">
        <v>98</v>
      </c>
      <c r="J9" s="12">
        <f>'Tal_Recipe Generator'!AE8</f>
        <v>0</v>
      </c>
      <c r="K9" s="12">
        <f>IF(J9="NN",'Plasmid Concentrations - Table '!$G8,IF(J9="NI",'Plasmid Concentrations - Table '!$H8,IF(J9="NG",'Plasmid Concentrations - Table '!$I8,IF(J9="HD",'Plasmid Concentrations - Table '!$J8,0))))</f>
        <v>0</v>
      </c>
      <c r="M9" s="9" t="s">
        <v>98</v>
      </c>
      <c r="N9" s="9">
        <f>'Tal_Recipe Generator'!AF8</f>
        <v>0</v>
      </c>
      <c r="O9" s="9">
        <f>IF(N9="NN",'Plasmid Concentrations - Table '!$G8,IF(N9="NI",'Plasmid Concentrations - Table '!$H8,IF(N9="NG",'Plasmid Concentrations - Table '!$I8,IF(N9="HD",'Plasmid Concentrations - Table '!$J8,0))))</f>
        <v>0</v>
      </c>
      <c r="P9" s="12" t="s">
        <v>98</v>
      </c>
      <c r="Q9" s="12">
        <f>'Tal_Recipe Generator'!AG8</f>
        <v>0</v>
      </c>
      <c r="R9" s="12">
        <f>IF(Q9="NN",'Plasmid Concentrations - Table '!$G8,IF(Q9="NI",'Plasmid Concentrations - Table '!$H8,IF(Q9="NG",'Plasmid Concentrations - Table '!$I8,IF(Q9="HD",'Plasmid Concentrations - Table '!$J8,0))))</f>
        <v>0</v>
      </c>
      <c r="T9" s="9" t="s">
        <v>98</v>
      </c>
      <c r="U9" s="9">
        <f>'Tal_Recipe Generator'!AH8</f>
        <v>0</v>
      </c>
      <c r="V9" s="9">
        <f>IF(U9="NN",'Plasmid Concentrations - Table '!$G8,IF(U9="NI",'Plasmid Concentrations - Table '!$H8,IF(U9="NG",'Plasmid Concentrations - Table '!$I8,IF(U9="HD",'Plasmid Concentrations - Table '!$J8,0))))</f>
        <v>0</v>
      </c>
      <c r="X9" s="12" t="s">
        <v>98</v>
      </c>
      <c r="Y9" s="12">
        <f>'Tal_Recipe Generator'!AI8</f>
        <v>0</v>
      </c>
      <c r="Z9" s="12">
        <f>IF(Y9="NN",'Plasmid Concentrations - Table '!$G8,IF(Y9="NI",'Plasmid Concentrations - Table '!$H8,IF(Y9="NG",'Plasmid Concentrations - Table '!$I8,IF(Y9="HD",'Plasmid Concentrations - Table '!$J8,0))))</f>
        <v>0</v>
      </c>
      <c r="AB9" s="9" t="s">
        <v>98</v>
      </c>
      <c r="AC9" s="9">
        <f>'Tal_Recipe Generator'!AJ8</f>
        <v>0</v>
      </c>
      <c r="AD9" s="9">
        <f>IF(AC9="NN",'Plasmid Concentrations - Table '!$G8,IF(AC9="NI",'Plasmid Concentrations - Table '!$H8,IF(AC9="NG",'Plasmid Concentrations - Table '!$I8,IF(AC9="HD",'Plasmid Concentrations - Table '!$J8,0))))</f>
        <v>0</v>
      </c>
      <c r="AE9" s="12" t="s">
        <v>98</v>
      </c>
      <c r="AF9" s="12">
        <f>'Tal_Recipe Generator'!AK8</f>
        <v>0</v>
      </c>
      <c r="AG9" s="12">
        <f>IF(AF9="NN",'Plasmid Concentrations - Table '!$G8,IF(AF9="NI",'Plasmid Concentrations - Table '!$H8,IF(AF9="NG",'Plasmid Concentrations - Table '!$I8,IF(AF9="HD",'Plasmid Concentrations - Table '!$J8,0))))</f>
        <v>0</v>
      </c>
      <c r="AI9" s="9" t="s">
        <v>98</v>
      </c>
      <c r="AJ9" s="9">
        <f>'Tal_Recipe Generator'!AL8</f>
        <v>0</v>
      </c>
      <c r="AK9" s="9">
        <f>IF(AJ9="NN",'Plasmid Concentrations - Table '!$G8,IF(AJ9="NI",'Plasmid Concentrations - Table '!$H8,IF(AJ9="NG",'Plasmid Concentrations - Table '!$I8,IF(AJ9="HD",'Plasmid Concentrations - Table '!$J8,0))))</f>
        <v>0</v>
      </c>
      <c r="AM9" s="12" t="s">
        <v>98</v>
      </c>
      <c r="AN9" s="12">
        <f>'Tal_Recipe Generator'!AM8</f>
        <v>0</v>
      </c>
      <c r="AO9" s="12">
        <f>IF(AN9="NN",'Plasmid Concentrations - Table '!$G8,IF(AN9="NI",'Plasmid Concentrations - Table '!$H8,IF(AN9="NG",'Plasmid Concentrations - Table '!$I8,IF(AN9="HD",'Plasmid Concentrations - Table '!$J8,0))))</f>
        <v>0</v>
      </c>
      <c r="AQ9" s="9" t="s">
        <v>98</v>
      </c>
      <c r="AR9" s="9">
        <f>'Tal_Recipe Generator'!AN8</f>
        <v>0</v>
      </c>
      <c r="AS9" s="9">
        <f>IF(AR9="NN",'Plasmid Concentrations - Table '!$G8,IF(AR9="NI",'Plasmid Concentrations - Table '!$H8,IF(AR9="NG",'Plasmid Concentrations - Table '!$I8,IF(AR9="HD",'Plasmid Concentrations - Table '!$J8,0))))</f>
        <v>0</v>
      </c>
      <c r="AT9" s="12" t="s">
        <v>98</v>
      </c>
      <c r="AU9" s="12">
        <f>'Tal_Recipe Generator'!AO8</f>
        <v>0</v>
      </c>
      <c r="AV9" s="12">
        <f>IF(AU9="NN",'Plasmid Concentrations - Table '!$G8,IF(AU9="NI",'Plasmid Concentrations - Table '!$H8,IF(AU9="NG",'Plasmid Concentrations - Table '!$I8,IF(AU9="HD",'Plasmid Concentrations - Table '!$J8,0))))</f>
        <v>0</v>
      </c>
      <c r="AX9" s="9" t="s">
        <v>98</v>
      </c>
      <c r="AY9" s="9">
        <f>'Tal_Recipe Generator'!AP8</f>
        <v>0</v>
      </c>
      <c r="AZ9" s="9">
        <f>IF(AY9="NN",'Plasmid Concentrations - Table '!$G8,IF(AY9="NI",'Plasmid Concentrations - Table '!$H8,IF(AY9="NG",'Plasmid Concentrations - Table '!$I8,IF(AY9="HD",'Plasmid Concentrations - Table '!$J8,0))))</f>
        <v>0</v>
      </c>
      <c r="BB9" s="12" t="s">
        <v>98</v>
      </c>
      <c r="BC9" s="12">
        <f>'Tal_Recipe Generator'!AQ8</f>
        <v>0</v>
      </c>
      <c r="BD9" s="12">
        <f>IF(BC9="NN",'Plasmid Concentrations - Table '!$G8,IF(BC9="NI",'Plasmid Concentrations - Table '!$H8,IF(BC9="NG",'Plasmid Concentrations - Table '!$I8,IF(BC9="HD",'Plasmid Concentrations - Table '!$J8,0))))</f>
        <v>0</v>
      </c>
      <c r="BF9" s="9" t="s">
        <v>98</v>
      </c>
      <c r="BG9" s="9">
        <f>'Tal_Recipe Generator'!AR8</f>
        <v>0</v>
      </c>
      <c r="BH9" s="9">
        <f>IF(BG9="NN",'Plasmid Concentrations - Table '!$G8,IF(BG9="NI",'Plasmid Concentrations - Table '!$H8,IF(BG9="NG",'Plasmid Concentrations - Table '!$I8,IF(BG9="HD",'Plasmid Concentrations - Table '!$J8,0))))</f>
        <v>0</v>
      </c>
    </row>
    <row r="10" spans="1:60" ht="14" customHeight="1">
      <c r="A10" s="12" t="s">
        <v>99</v>
      </c>
      <c r="B10" s="12" t="str">
        <f>'Tal_Recipe Generator'!AC9</f>
        <v>HD</v>
      </c>
      <c r="C10" s="12">
        <f>IF(B10="NN",'Plasmid Concentrations - Table '!$G9,IF(B10="NI",'Plasmid Concentrations - Table '!$H9,IF(B10="NG",'Plasmid Concentrations - Table '!$I9,IF(B10="HD",'Plasmid Concentrations - Table '!$J9,0))))</f>
        <v>0.97150259067357514</v>
      </c>
      <c r="E10" s="9" t="s">
        <v>99</v>
      </c>
      <c r="F10" s="9" t="str">
        <f>'Tal_Recipe Generator'!AD9</f>
        <v>NI</v>
      </c>
      <c r="G10" s="9">
        <f>IF(F10="NN",'Plasmid Concentrations - Table '!$G9,IF(F10="NI",'Plasmid Concentrations - Table '!$H9,IF(F10="NG",'Plasmid Concentrations - Table '!$I9,IF(F10="HD",'Plasmid Concentrations - Table '!$J9,0))))</f>
        <v>1</v>
      </c>
      <c r="I10" s="12" t="s">
        <v>99</v>
      </c>
      <c r="J10" s="12">
        <f>'Tal_Recipe Generator'!AE9</f>
        <v>0</v>
      </c>
      <c r="K10" s="12">
        <f>IF(J10="NN",'Plasmid Concentrations - Table '!$G9,IF(J10="NI",'Plasmid Concentrations - Table '!$H9,IF(J10="NG",'Plasmid Concentrations - Table '!$I9,IF(J10="HD",'Plasmid Concentrations - Table '!$J9,0))))</f>
        <v>0</v>
      </c>
      <c r="M10" s="9" t="s">
        <v>99</v>
      </c>
      <c r="N10" s="9">
        <f>'Tal_Recipe Generator'!AF9</f>
        <v>0</v>
      </c>
      <c r="O10" s="9">
        <f>IF(N10="NN",'Plasmid Concentrations - Table '!$G9,IF(N10="NI",'Plasmid Concentrations - Table '!$H9,IF(N10="NG",'Plasmid Concentrations - Table '!$I9,IF(N10="HD",'Plasmid Concentrations - Table '!$J9,0))))</f>
        <v>0</v>
      </c>
      <c r="P10" s="12" t="s">
        <v>99</v>
      </c>
      <c r="Q10" s="12">
        <f>'Tal_Recipe Generator'!AG9</f>
        <v>0</v>
      </c>
      <c r="R10" s="12">
        <f>IF(Q10="NN",'Plasmid Concentrations - Table '!$G9,IF(Q10="NI",'Plasmid Concentrations - Table '!$H9,IF(Q10="NG",'Plasmid Concentrations - Table '!$I9,IF(Q10="HD",'Plasmid Concentrations - Table '!$J9,0))))</f>
        <v>0</v>
      </c>
      <c r="T10" s="9" t="s">
        <v>99</v>
      </c>
      <c r="U10" s="9">
        <f>'Tal_Recipe Generator'!AH9</f>
        <v>0</v>
      </c>
      <c r="V10" s="9">
        <f>IF(U10="NN",'Plasmid Concentrations - Table '!$G9,IF(U10="NI",'Plasmid Concentrations - Table '!$H9,IF(U10="NG",'Plasmid Concentrations - Table '!$I9,IF(U10="HD",'Plasmid Concentrations - Table '!$J9,0))))</f>
        <v>0</v>
      </c>
      <c r="X10" s="12" t="s">
        <v>99</v>
      </c>
      <c r="Y10" s="12">
        <f>'Tal_Recipe Generator'!AI9</f>
        <v>0</v>
      </c>
      <c r="Z10" s="12">
        <f>IF(Y10="NN",'Plasmid Concentrations - Table '!$G9,IF(Y10="NI",'Plasmid Concentrations - Table '!$H9,IF(Y10="NG",'Plasmid Concentrations - Table '!$I9,IF(Y10="HD",'Plasmid Concentrations - Table '!$J9,0))))</f>
        <v>0</v>
      </c>
      <c r="AB10" s="9" t="s">
        <v>99</v>
      </c>
      <c r="AC10" s="9">
        <f>'Tal_Recipe Generator'!AJ9</f>
        <v>0</v>
      </c>
      <c r="AD10" s="9">
        <f>IF(AC10="NN",'Plasmid Concentrations - Table '!$G9,IF(AC10="NI",'Plasmid Concentrations - Table '!$H9,IF(AC10="NG",'Plasmid Concentrations - Table '!$I9,IF(AC10="HD",'Plasmid Concentrations - Table '!$J9,0))))</f>
        <v>0</v>
      </c>
      <c r="AE10" s="12" t="s">
        <v>99</v>
      </c>
      <c r="AF10" s="12">
        <f>'Tal_Recipe Generator'!AK9</f>
        <v>0</v>
      </c>
      <c r="AG10" s="12">
        <f>IF(AF10="NN",'Plasmid Concentrations - Table '!$G9,IF(AF10="NI",'Plasmid Concentrations - Table '!$H9,IF(AF10="NG",'Plasmid Concentrations - Table '!$I9,IF(AF10="HD",'Plasmid Concentrations - Table '!$J9,0))))</f>
        <v>0</v>
      </c>
      <c r="AI10" s="9" t="s">
        <v>99</v>
      </c>
      <c r="AJ10" s="9">
        <f>'Tal_Recipe Generator'!AL9</f>
        <v>0</v>
      </c>
      <c r="AK10" s="9">
        <f>IF(AJ10="NN",'Plasmid Concentrations - Table '!$G9,IF(AJ10="NI",'Plasmid Concentrations - Table '!$H9,IF(AJ10="NG",'Plasmid Concentrations - Table '!$I9,IF(AJ10="HD",'Plasmid Concentrations - Table '!$J9,0))))</f>
        <v>0</v>
      </c>
      <c r="AM10" s="12" t="s">
        <v>99</v>
      </c>
      <c r="AN10" s="12">
        <f>'Tal_Recipe Generator'!AM9</f>
        <v>0</v>
      </c>
      <c r="AO10" s="12">
        <f>IF(AN10="NN",'Plasmid Concentrations - Table '!$G9,IF(AN10="NI",'Plasmid Concentrations - Table '!$H9,IF(AN10="NG",'Plasmid Concentrations - Table '!$I9,IF(AN10="HD",'Plasmid Concentrations - Table '!$J9,0))))</f>
        <v>0</v>
      </c>
      <c r="AQ10" s="9" t="s">
        <v>99</v>
      </c>
      <c r="AR10" s="9">
        <f>'Tal_Recipe Generator'!AN9</f>
        <v>0</v>
      </c>
      <c r="AS10" s="9">
        <f>IF(AR10="NN",'Plasmid Concentrations - Table '!$G9,IF(AR10="NI",'Plasmid Concentrations - Table '!$H9,IF(AR10="NG",'Plasmid Concentrations - Table '!$I9,IF(AR10="HD",'Plasmid Concentrations - Table '!$J9,0))))</f>
        <v>0</v>
      </c>
      <c r="AT10" s="12" t="s">
        <v>99</v>
      </c>
      <c r="AU10" s="12">
        <f>'Tal_Recipe Generator'!AO9</f>
        <v>0</v>
      </c>
      <c r="AV10" s="12">
        <f>IF(AU10="NN",'Plasmid Concentrations - Table '!$G9,IF(AU10="NI",'Plasmid Concentrations - Table '!$H9,IF(AU10="NG",'Plasmid Concentrations - Table '!$I9,IF(AU10="HD",'Plasmid Concentrations - Table '!$J9,0))))</f>
        <v>0</v>
      </c>
      <c r="AX10" s="9" t="s">
        <v>99</v>
      </c>
      <c r="AY10" s="9">
        <f>'Tal_Recipe Generator'!AP9</f>
        <v>0</v>
      </c>
      <c r="AZ10" s="9">
        <f>IF(AY10="NN",'Plasmid Concentrations - Table '!$G9,IF(AY10="NI",'Plasmid Concentrations - Table '!$H9,IF(AY10="NG",'Plasmid Concentrations - Table '!$I9,IF(AY10="HD",'Plasmid Concentrations - Table '!$J9,0))))</f>
        <v>0</v>
      </c>
      <c r="BB10" s="12" t="s">
        <v>99</v>
      </c>
      <c r="BC10" s="12">
        <f>'Tal_Recipe Generator'!AQ9</f>
        <v>0</v>
      </c>
      <c r="BD10" s="12">
        <f>IF(BC10="NN",'Plasmid Concentrations - Table '!$G9,IF(BC10="NI",'Plasmid Concentrations - Table '!$H9,IF(BC10="NG",'Plasmid Concentrations - Table '!$I9,IF(BC10="HD",'Plasmid Concentrations - Table '!$J9,0))))</f>
        <v>0</v>
      </c>
      <c r="BF10" s="9" t="s">
        <v>99</v>
      </c>
      <c r="BG10" s="9">
        <f>'Tal_Recipe Generator'!AR9</f>
        <v>0</v>
      </c>
      <c r="BH10" s="9">
        <f>IF(BG10="NN",'Plasmid Concentrations - Table '!$G9,IF(BG10="NI",'Plasmid Concentrations - Table '!$H9,IF(BG10="NG",'Plasmid Concentrations - Table '!$I9,IF(BG10="HD",'Plasmid Concentrations - Table '!$J9,0))))</f>
        <v>0</v>
      </c>
    </row>
    <row r="11" spans="1:60" ht="14" customHeight="1">
      <c r="A11" s="12" t="s">
        <v>100</v>
      </c>
      <c r="B11" s="12" t="str">
        <f>'Tal_Recipe Generator'!AC10</f>
        <v>NG</v>
      </c>
      <c r="C11" s="12">
        <f>IF(B11="NN",'Plasmid Concentrations - Table '!$G10,IF(B11="NI",'Plasmid Concentrations - Table '!$H10,IF(B11="NG",'Plasmid Concentrations - Table '!$I10,IF(B11="HD",'Plasmid Concentrations - Table '!$J10,0))))</f>
        <v>1</v>
      </c>
      <c r="E11" s="9" t="s">
        <v>100</v>
      </c>
      <c r="F11" s="9" t="str">
        <f>'Tal_Recipe Generator'!AD10</f>
        <v>NI</v>
      </c>
      <c r="G11" s="9">
        <f>IF(F11="NN",'Plasmid Concentrations - Table '!$G10,IF(F11="NI",'Plasmid Concentrations - Table '!$H10,IF(F11="NG",'Plasmid Concentrations - Table '!$I10,IF(F11="HD",'Plasmid Concentrations - Table '!$J10,0))))</f>
        <v>1</v>
      </c>
      <c r="I11" s="12" t="s">
        <v>100</v>
      </c>
      <c r="J11" s="12">
        <f>'Tal_Recipe Generator'!AE10</f>
        <v>0</v>
      </c>
      <c r="K11" s="12">
        <f>IF(J11="NN",'Plasmid Concentrations - Table '!$G10,IF(J11="NI",'Plasmid Concentrations - Table '!$H10,IF(J11="NG",'Plasmid Concentrations - Table '!$I10,IF(J11="HD",'Plasmid Concentrations - Table '!$J10,0))))</f>
        <v>0</v>
      </c>
      <c r="M11" s="9" t="s">
        <v>100</v>
      </c>
      <c r="N11" s="9">
        <f>'Tal_Recipe Generator'!AF10</f>
        <v>0</v>
      </c>
      <c r="O11" s="9">
        <f>IF(N11="NN",'Plasmid Concentrations - Table '!$G10,IF(N11="NI",'Plasmid Concentrations - Table '!$H10,IF(N11="NG",'Plasmid Concentrations - Table '!$I10,IF(N11="HD",'Plasmid Concentrations - Table '!$J10,0))))</f>
        <v>0</v>
      </c>
      <c r="P11" s="12" t="s">
        <v>100</v>
      </c>
      <c r="Q11" s="12">
        <f>'Tal_Recipe Generator'!AG10</f>
        <v>0</v>
      </c>
      <c r="R11" s="12">
        <f>IF(Q11="NN",'Plasmid Concentrations - Table '!$G10,IF(Q11="NI",'Plasmid Concentrations - Table '!$H10,IF(Q11="NG",'Plasmid Concentrations - Table '!$I10,IF(Q11="HD",'Plasmid Concentrations - Table '!$J10,0))))</f>
        <v>0</v>
      </c>
      <c r="T11" s="9" t="s">
        <v>100</v>
      </c>
      <c r="U11" s="9">
        <f>'Tal_Recipe Generator'!AH10</f>
        <v>0</v>
      </c>
      <c r="V11" s="9">
        <f>IF(U11="NN",'Plasmid Concentrations - Table '!$G10,IF(U11="NI",'Plasmid Concentrations - Table '!$H10,IF(U11="NG",'Plasmid Concentrations - Table '!$I10,IF(U11="HD",'Plasmid Concentrations - Table '!$J10,0))))</f>
        <v>0</v>
      </c>
      <c r="X11" s="12" t="s">
        <v>100</v>
      </c>
      <c r="Y11" s="12">
        <f>'Tal_Recipe Generator'!AI10</f>
        <v>0</v>
      </c>
      <c r="Z11" s="12">
        <f>IF(Y11="NN",'Plasmid Concentrations - Table '!$G10,IF(Y11="NI",'Plasmid Concentrations - Table '!$H10,IF(Y11="NG",'Plasmid Concentrations - Table '!$I10,IF(Y11="HD",'Plasmid Concentrations - Table '!$J10,0))))</f>
        <v>0</v>
      </c>
      <c r="AB11" s="9" t="s">
        <v>100</v>
      </c>
      <c r="AC11" s="9">
        <f>'Tal_Recipe Generator'!AJ10</f>
        <v>0</v>
      </c>
      <c r="AD11" s="9">
        <f>IF(AC11="NN",'Plasmid Concentrations - Table '!$G10,IF(AC11="NI",'Plasmid Concentrations - Table '!$H10,IF(AC11="NG",'Plasmid Concentrations - Table '!$I10,IF(AC11="HD",'Plasmid Concentrations - Table '!$J10,0))))</f>
        <v>0</v>
      </c>
      <c r="AE11" s="12" t="s">
        <v>100</v>
      </c>
      <c r="AF11" s="12">
        <f>'Tal_Recipe Generator'!AK10</f>
        <v>0</v>
      </c>
      <c r="AG11" s="12">
        <f>IF(AF11="NN",'Plasmid Concentrations - Table '!$G10,IF(AF11="NI",'Plasmid Concentrations - Table '!$H10,IF(AF11="NG",'Plasmid Concentrations - Table '!$I10,IF(AF11="HD",'Plasmid Concentrations - Table '!$J10,0))))</f>
        <v>0</v>
      </c>
      <c r="AI11" s="9" t="s">
        <v>100</v>
      </c>
      <c r="AJ11" s="9">
        <f>'Tal_Recipe Generator'!AL10</f>
        <v>0</v>
      </c>
      <c r="AK11" s="9">
        <f>IF(AJ11="NN",'Plasmid Concentrations - Table '!$G10,IF(AJ11="NI",'Plasmid Concentrations - Table '!$H10,IF(AJ11="NG",'Plasmid Concentrations - Table '!$I10,IF(AJ11="HD",'Plasmid Concentrations - Table '!$J10,0))))</f>
        <v>0</v>
      </c>
      <c r="AM11" s="12" t="s">
        <v>100</v>
      </c>
      <c r="AN11" s="12">
        <f>'Tal_Recipe Generator'!AM10</f>
        <v>0</v>
      </c>
      <c r="AO11" s="12">
        <f>IF(AN11="NN",'Plasmid Concentrations - Table '!$G10,IF(AN11="NI",'Plasmid Concentrations - Table '!$H10,IF(AN11="NG",'Plasmid Concentrations - Table '!$I10,IF(AN11="HD",'Plasmid Concentrations - Table '!$J10,0))))</f>
        <v>0</v>
      </c>
      <c r="AQ11" s="9" t="s">
        <v>100</v>
      </c>
      <c r="AR11" s="9">
        <f>'Tal_Recipe Generator'!AN10</f>
        <v>0</v>
      </c>
      <c r="AS11" s="9">
        <f>IF(AR11="NN",'Plasmid Concentrations - Table '!$G10,IF(AR11="NI",'Plasmid Concentrations - Table '!$H10,IF(AR11="NG",'Plasmid Concentrations - Table '!$I10,IF(AR11="HD",'Plasmid Concentrations - Table '!$J10,0))))</f>
        <v>0</v>
      </c>
      <c r="AT11" s="12" t="s">
        <v>100</v>
      </c>
      <c r="AU11" s="12">
        <f>'Tal_Recipe Generator'!AO10</f>
        <v>0</v>
      </c>
      <c r="AV11" s="12">
        <f>IF(AU11="NN",'Plasmid Concentrations - Table '!$G10,IF(AU11="NI",'Plasmid Concentrations - Table '!$H10,IF(AU11="NG",'Plasmid Concentrations - Table '!$I10,IF(AU11="HD",'Plasmid Concentrations - Table '!$J10,0))))</f>
        <v>0</v>
      </c>
      <c r="AX11" s="9" t="s">
        <v>100</v>
      </c>
      <c r="AY11" s="9">
        <f>'Tal_Recipe Generator'!AP10</f>
        <v>0</v>
      </c>
      <c r="AZ11" s="9">
        <f>IF(AY11="NN",'Plasmid Concentrations - Table '!$G10,IF(AY11="NI",'Plasmid Concentrations - Table '!$H10,IF(AY11="NG",'Plasmid Concentrations - Table '!$I10,IF(AY11="HD",'Plasmid Concentrations - Table '!$J10,0))))</f>
        <v>0</v>
      </c>
      <c r="BB11" s="12" t="s">
        <v>100</v>
      </c>
      <c r="BC11" s="12">
        <f>'Tal_Recipe Generator'!AQ10</f>
        <v>0</v>
      </c>
      <c r="BD11" s="12">
        <f>IF(BC11="NN",'Plasmid Concentrations - Table '!$G10,IF(BC11="NI",'Plasmid Concentrations - Table '!$H10,IF(BC11="NG",'Plasmid Concentrations - Table '!$I10,IF(BC11="HD",'Plasmid Concentrations - Table '!$J10,0))))</f>
        <v>0</v>
      </c>
      <c r="BF11" s="9" t="s">
        <v>100</v>
      </c>
      <c r="BG11" s="9">
        <f>'Tal_Recipe Generator'!AR10</f>
        <v>0</v>
      </c>
      <c r="BH11" s="9">
        <f>IF(BG11="NN",'Plasmid Concentrations - Table '!$G10,IF(BG11="NI",'Plasmid Concentrations - Table '!$H10,IF(BG11="NG",'Plasmid Concentrations - Table '!$I10,IF(BG11="HD",'Plasmid Concentrations - Table '!$J10,0))))</f>
        <v>0</v>
      </c>
    </row>
    <row r="12" spans="1:60" ht="14" customHeight="1">
      <c r="A12" s="12" t="s">
        <v>101</v>
      </c>
      <c r="B12" s="12" t="str">
        <f>'Tal_Recipe Generator'!AC11</f>
        <v>NN</v>
      </c>
      <c r="C12" s="12">
        <f>IF(B12="NN",'Plasmid Concentrations - Table '!$G11,IF(B12="NI",'Plasmid Concentrations - Table '!$H11,IF(B12="NG",'Plasmid Concentrations - Table '!$I11,IF(B12="HD",'Plasmid Concentrations - Table '!$J11,0))))</f>
        <v>1</v>
      </c>
      <c r="E12" s="9" t="s">
        <v>101</v>
      </c>
      <c r="F12" s="9" t="str">
        <f>'Tal_Recipe Generator'!AD11</f>
        <v>NN</v>
      </c>
      <c r="G12" s="9">
        <f>IF(F12="NN",'Plasmid Concentrations - Table '!$G11,IF(F12="NI",'Plasmid Concentrations - Table '!$H11,IF(F12="NG",'Plasmid Concentrations - Table '!$I11,IF(F12="HD",'Plasmid Concentrations - Table '!$J11,0))))</f>
        <v>1</v>
      </c>
      <c r="I12" s="12" t="s">
        <v>101</v>
      </c>
      <c r="J12" s="12">
        <f>'Tal_Recipe Generator'!AE11</f>
        <v>0</v>
      </c>
      <c r="K12" s="12">
        <f>IF(J12="NN",'Plasmid Concentrations - Table '!$G11,IF(J12="NI",'Plasmid Concentrations - Table '!$H11,IF(J12="NG",'Plasmid Concentrations - Table '!$I11,IF(J12="HD",'Plasmid Concentrations - Table '!$J11,0))))</f>
        <v>0</v>
      </c>
      <c r="M12" s="9" t="s">
        <v>101</v>
      </c>
      <c r="N12" s="9">
        <f>'Tal_Recipe Generator'!AF11</f>
        <v>0</v>
      </c>
      <c r="O12" s="9">
        <f>IF(N12="NN",'Plasmid Concentrations - Table '!$G11,IF(N12="NI",'Plasmid Concentrations - Table '!$H11,IF(N12="NG",'Plasmid Concentrations - Table '!$I11,IF(N12="HD",'Plasmid Concentrations - Table '!$J11,0))))</f>
        <v>0</v>
      </c>
      <c r="P12" s="12" t="s">
        <v>101</v>
      </c>
      <c r="Q12" s="12">
        <f>'Tal_Recipe Generator'!AG11</f>
        <v>0</v>
      </c>
      <c r="R12" s="12">
        <f>IF(Q12="NN",'Plasmid Concentrations - Table '!$G11,IF(Q12="NI",'Plasmid Concentrations - Table '!$H11,IF(Q12="NG",'Plasmid Concentrations - Table '!$I11,IF(Q12="HD",'Plasmid Concentrations - Table '!$J11,0))))</f>
        <v>0</v>
      </c>
      <c r="T12" s="9" t="s">
        <v>101</v>
      </c>
      <c r="U12" s="9">
        <f>'Tal_Recipe Generator'!AH11</f>
        <v>0</v>
      </c>
      <c r="V12" s="9">
        <f>IF(U12="NN",'Plasmid Concentrations - Table '!$G11,IF(U12="NI",'Plasmid Concentrations - Table '!$H11,IF(U12="NG",'Plasmid Concentrations - Table '!$I11,IF(U12="HD",'Plasmid Concentrations - Table '!$J11,0))))</f>
        <v>0</v>
      </c>
      <c r="X12" s="12" t="s">
        <v>101</v>
      </c>
      <c r="Y12" s="12">
        <f>'Tal_Recipe Generator'!AI11</f>
        <v>0</v>
      </c>
      <c r="Z12" s="12">
        <f>IF(Y12="NN",'Plasmid Concentrations - Table '!$G11,IF(Y12="NI",'Plasmid Concentrations - Table '!$H11,IF(Y12="NG",'Plasmid Concentrations - Table '!$I11,IF(Y12="HD",'Plasmid Concentrations - Table '!$J11,0))))</f>
        <v>0</v>
      </c>
      <c r="AB12" s="9" t="s">
        <v>101</v>
      </c>
      <c r="AC12" s="9">
        <f>'Tal_Recipe Generator'!AJ11</f>
        <v>0</v>
      </c>
      <c r="AD12" s="9">
        <f>IF(AC12="NN",'Plasmid Concentrations - Table '!$G11,IF(AC12="NI",'Plasmid Concentrations - Table '!$H11,IF(AC12="NG",'Plasmid Concentrations - Table '!$I11,IF(AC12="HD",'Plasmid Concentrations - Table '!$J11,0))))</f>
        <v>0</v>
      </c>
      <c r="AE12" s="12" t="s">
        <v>101</v>
      </c>
      <c r="AF12" s="12">
        <f>'Tal_Recipe Generator'!AK11</f>
        <v>0</v>
      </c>
      <c r="AG12" s="12">
        <f>IF(AF12="NN",'Plasmid Concentrations - Table '!$G11,IF(AF12="NI",'Plasmid Concentrations - Table '!$H11,IF(AF12="NG",'Plasmid Concentrations - Table '!$I11,IF(AF12="HD",'Plasmid Concentrations - Table '!$J11,0))))</f>
        <v>0</v>
      </c>
      <c r="AI12" s="9" t="s">
        <v>101</v>
      </c>
      <c r="AJ12" s="9">
        <f>'Tal_Recipe Generator'!AL11</f>
        <v>0</v>
      </c>
      <c r="AK12" s="9">
        <f>IF(AJ12="NN",'Plasmid Concentrations - Table '!$G11,IF(AJ12="NI",'Plasmid Concentrations - Table '!$H11,IF(AJ12="NG",'Plasmid Concentrations - Table '!$I11,IF(AJ12="HD",'Plasmid Concentrations - Table '!$J11,0))))</f>
        <v>0</v>
      </c>
      <c r="AM12" s="12" t="s">
        <v>101</v>
      </c>
      <c r="AN12" s="12">
        <f>'Tal_Recipe Generator'!AM11</f>
        <v>0</v>
      </c>
      <c r="AO12" s="12">
        <f>IF(AN12="NN",'Plasmid Concentrations - Table '!$G11,IF(AN12="NI",'Plasmid Concentrations - Table '!$H11,IF(AN12="NG",'Plasmid Concentrations - Table '!$I11,IF(AN12="HD",'Plasmid Concentrations - Table '!$J11,0))))</f>
        <v>0</v>
      </c>
      <c r="AQ12" s="9" t="s">
        <v>101</v>
      </c>
      <c r="AR12" s="9">
        <f>'Tal_Recipe Generator'!AN11</f>
        <v>0</v>
      </c>
      <c r="AS12" s="9">
        <f>IF(AR12="NN",'Plasmid Concentrations - Table '!$G11,IF(AR12="NI",'Plasmid Concentrations - Table '!$H11,IF(AR12="NG",'Plasmid Concentrations - Table '!$I11,IF(AR12="HD",'Plasmid Concentrations - Table '!$J11,0))))</f>
        <v>0</v>
      </c>
      <c r="AT12" s="12" t="s">
        <v>101</v>
      </c>
      <c r="AU12" s="12">
        <f>'Tal_Recipe Generator'!AO11</f>
        <v>0</v>
      </c>
      <c r="AV12" s="12">
        <f>IF(AU12="NN",'Plasmid Concentrations - Table '!$G11,IF(AU12="NI",'Plasmid Concentrations - Table '!$H11,IF(AU12="NG",'Plasmid Concentrations - Table '!$I11,IF(AU12="HD",'Plasmid Concentrations - Table '!$J11,0))))</f>
        <v>0</v>
      </c>
      <c r="AX12" s="9" t="s">
        <v>101</v>
      </c>
      <c r="AY12" s="9">
        <f>'Tal_Recipe Generator'!AP11</f>
        <v>0</v>
      </c>
      <c r="AZ12" s="9">
        <f>IF(AY12="NN",'Plasmid Concentrations - Table '!$G11,IF(AY12="NI",'Plasmid Concentrations - Table '!$H11,IF(AY12="NG",'Plasmid Concentrations - Table '!$I11,IF(AY12="HD",'Plasmid Concentrations - Table '!$J11,0))))</f>
        <v>0</v>
      </c>
      <c r="BB12" s="12" t="s">
        <v>101</v>
      </c>
      <c r="BC12" s="12">
        <f>'Tal_Recipe Generator'!AQ11</f>
        <v>0</v>
      </c>
      <c r="BD12" s="12">
        <f>IF(BC12="NN",'Plasmid Concentrations - Table '!$G11,IF(BC12="NI",'Plasmid Concentrations - Table '!$H11,IF(BC12="NG",'Plasmid Concentrations - Table '!$I11,IF(BC12="HD",'Plasmid Concentrations - Table '!$J11,0))))</f>
        <v>0</v>
      </c>
      <c r="BF12" s="9" t="s">
        <v>101</v>
      </c>
      <c r="BG12" s="9">
        <f>'Tal_Recipe Generator'!AR11</f>
        <v>0</v>
      </c>
      <c r="BH12" s="9">
        <f>IF(BG12="NN",'Plasmid Concentrations - Table '!$G11,IF(BG12="NI",'Plasmid Concentrations - Table '!$H11,IF(BG12="NG",'Plasmid Concentrations - Table '!$I11,IF(BG12="HD",'Plasmid Concentrations - Table '!$J11,0))))</f>
        <v>0</v>
      </c>
    </row>
    <row r="13" spans="1:60" ht="14" customHeight="1">
      <c r="A13" s="12" t="s">
        <v>79</v>
      </c>
      <c r="B13" s="12" t="str">
        <f>'Tal_Recipe Generator'!AC12</f>
        <v>FA</v>
      </c>
      <c r="C13" s="12">
        <f>IF(B13="FA",'Plasmid Concentrations - Table '!$C$42,0)</f>
        <v>1</v>
      </c>
      <c r="E13" s="9" t="s">
        <v>79</v>
      </c>
      <c r="F13" s="9" t="str">
        <f>'Tal_Recipe Generator'!AD12</f>
        <v>FA</v>
      </c>
      <c r="G13" s="9">
        <f>IF(F13="FA",'Plasmid Concentrations - Table '!$C$42,0)</f>
        <v>1</v>
      </c>
      <c r="I13" s="12" t="s">
        <v>79</v>
      </c>
      <c r="J13" s="12">
        <f>'Tal_Recipe Generator'!AE12</f>
        <v>0</v>
      </c>
      <c r="K13" s="12">
        <f>IF(J13="FA",'Plasmid Concentrations - Table '!$C$42,0)</f>
        <v>0</v>
      </c>
      <c r="M13" s="9" t="s">
        <v>79</v>
      </c>
      <c r="N13" s="9">
        <f>'Tal_Recipe Generator'!AF12</f>
        <v>0</v>
      </c>
      <c r="O13" s="9">
        <f>IF(N13="FA",'Plasmid Concentrations - Table '!$C$42,0)</f>
        <v>0</v>
      </c>
      <c r="P13" s="12" t="s">
        <v>79</v>
      </c>
      <c r="Q13" s="12">
        <f>'Tal_Recipe Generator'!AG12</f>
        <v>0</v>
      </c>
      <c r="R13" s="12">
        <f>IF(Q13="FA",'Plasmid Concentrations - Table '!$C$42,0)</f>
        <v>0</v>
      </c>
      <c r="T13" s="9" t="s">
        <v>79</v>
      </c>
      <c r="U13" s="9">
        <f>'Tal_Recipe Generator'!AH12</f>
        <v>0</v>
      </c>
      <c r="V13" s="9">
        <f>IF(U13="FA",'Plasmid Concentrations - Table '!$C$42,0)</f>
        <v>0</v>
      </c>
      <c r="X13" s="12" t="s">
        <v>79</v>
      </c>
      <c r="Y13" s="12">
        <f>'Tal_Recipe Generator'!AI12</f>
        <v>0</v>
      </c>
      <c r="Z13" s="12">
        <f>IF(Y13="FA",'Plasmid Concentrations - Table '!$C$42,0)</f>
        <v>0</v>
      </c>
      <c r="AB13" s="9" t="s">
        <v>79</v>
      </c>
      <c r="AC13" s="9">
        <f>'Tal_Recipe Generator'!AJ12</f>
        <v>0</v>
      </c>
      <c r="AD13" s="9">
        <f>IF(AC13="FA",'Plasmid Concentrations - Table '!$C$42,0)</f>
        <v>0</v>
      </c>
      <c r="AE13" s="12" t="s">
        <v>79</v>
      </c>
      <c r="AF13" s="12">
        <f>'Tal_Recipe Generator'!AK12</f>
        <v>0</v>
      </c>
      <c r="AG13" s="12">
        <f>IF(AF13="FA",'Plasmid Concentrations - Table '!$C$42,0)</f>
        <v>0</v>
      </c>
      <c r="AI13" s="9" t="s">
        <v>79</v>
      </c>
      <c r="AJ13" s="9">
        <f>'Tal_Recipe Generator'!AL12</f>
        <v>0</v>
      </c>
      <c r="AK13" s="9">
        <f>IF(AJ13="FA",'Plasmid Concentrations - Table '!$C$42,0)</f>
        <v>0</v>
      </c>
      <c r="AM13" s="12" t="s">
        <v>79</v>
      </c>
      <c r="AN13" s="12">
        <f>'Tal_Recipe Generator'!AM12</f>
        <v>0</v>
      </c>
      <c r="AO13" s="12">
        <f>IF(AN13="FA",'Plasmid Concentrations - Table '!$C$42,0)</f>
        <v>0</v>
      </c>
      <c r="AQ13" s="9" t="s">
        <v>79</v>
      </c>
      <c r="AR13" s="9">
        <f>'Tal_Recipe Generator'!AN12</f>
        <v>0</v>
      </c>
      <c r="AS13" s="9">
        <f>IF(AR13="FA",'Plasmid Concentrations - Table '!$C$42,0)</f>
        <v>0</v>
      </c>
      <c r="AT13" s="12" t="s">
        <v>79</v>
      </c>
      <c r="AU13" s="12">
        <f>'Tal_Recipe Generator'!AO12</f>
        <v>0</v>
      </c>
      <c r="AV13" s="12">
        <f>IF(AU13="FA",'Plasmid Concentrations - Table '!$C$42,0)</f>
        <v>0</v>
      </c>
      <c r="AX13" s="9" t="s">
        <v>79</v>
      </c>
      <c r="AY13" s="9">
        <f>'Tal_Recipe Generator'!AP12</f>
        <v>0</v>
      </c>
      <c r="AZ13" s="9">
        <f>IF(AY13="FA",'Plasmid Concentrations - Table '!$C$42,0)</f>
        <v>0</v>
      </c>
      <c r="BB13" s="12" t="s">
        <v>79</v>
      </c>
      <c r="BC13" s="12">
        <f>'Tal_Recipe Generator'!AQ12</f>
        <v>0</v>
      </c>
      <c r="BD13" s="12">
        <f>IF(BC13="FA",'Plasmid Concentrations - Table '!$C$42,0)</f>
        <v>0</v>
      </c>
      <c r="BF13" s="9" t="s">
        <v>79</v>
      </c>
      <c r="BG13" s="9">
        <f>'Tal_Recipe Generator'!AR12</f>
        <v>0</v>
      </c>
      <c r="BH13" s="9">
        <f>IF(BG13="FA",'Plasmid Concentrations - Table '!$C$42,0)</f>
        <v>0</v>
      </c>
    </row>
    <row r="14" spans="1:60" ht="14" customHeight="1">
      <c r="A14" s="12"/>
      <c r="B14" s="12" t="s">
        <v>107</v>
      </c>
      <c r="C14" s="12">
        <f>20-SUM(C3:C13)-SUM(C15:C17)</f>
        <v>5.028497409326425</v>
      </c>
      <c r="F14" s="9" t="s">
        <v>107</v>
      </c>
      <c r="G14" s="9">
        <f>20-SUM(G3:G13)-SUM(G15:G17)</f>
        <v>5</v>
      </c>
      <c r="I14" s="12"/>
      <c r="J14" s="12" t="s">
        <v>107</v>
      </c>
      <c r="K14" s="12">
        <f>20-SUM(K3:K13)-SUM(K15:K17)</f>
        <v>16</v>
      </c>
      <c r="N14" s="9" t="s">
        <v>107</v>
      </c>
      <c r="O14" s="9">
        <f>20-SUM(O3:O13)-SUM(O15:O17)</f>
        <v>16</v>
      </c>
      <c r="P14" s="12"/>
      <c r="Q14" s="12" t="s">
        <v>107</v>
      </c>
      <c r="R14" s="12">
        <f>20-SUM(R3:R13)-SUM(R15:R17)</f>
        <v>16</v>
      </c>
      <c r="U14" s="9" t="s">
        <v>107</v>
      </c>
      <c r="V14" s="9">
        <f>20-SUM(V3:V13)-SUM(V15:V17)</f>
        <v>16</v>
      </c>
      <c r="X14" s="12"/>
      <c r="Y14" s="12" t="s">
        <v>107</v>
      </c>
      <c r="Z14" s="12">
        <f>20-SUM(Z3:Z13)-SUM(Z15:Z17)</f>
        <v>16</v>
      </c>
      <c r="AC14" s="9" t="s">
        <v>107</v>
      </c>
      <c r="AD14" s="9">
        <f>20-SUM(AD3:AD13)-SUM(AD15:AD17)</f>
        <v>16</v>
      </c>
      <c r="AE14" s="12"/>
      <c r="AF14" s="12" t="s">
        <v>107</v>
      </c>
      <c r="AG14" s="12">
        <f>20-SUM(AG3:AG13)-SUM(AG15:AG17)</f>
        <v>16</v>
      </c>
      <c r="AJ14" s="9" t="s">
        <v>107</v>
      </c>
      <c r="AK14" s="9">
        <f>20-SUM(AK3:AK13)-SUM(AK15:AK17)</f>
        <v>16</v>
      </c>
      <c r="AM14" s="12"/>
      <c r="AN14" s="12" t="s">
        <v>107</v>
      </c>
      <c r="AO14" s="12">
        <f>20-SUM(AO3:AO13)-SUM(AO15:AO17)</f>
        <v>16</v>
      </c>
      <c r="AR14" s="9" t="s">
        <v>107</v>
      </c>
      <c r="AS14" s="9">
        <f>20-SUM(AS3:AS13)-SUM(AS15:AS17)</f>
        <v>16</v>
      </c>
      <c r="AT14" s="12"/>
      <c r="AU14" s="12" t="s">
        <v>107</v>
      </c>
      <c r="AV14" s="12">
        <f>20-SUM(AV3:AV13)-SUM(AV15:AV17)</f>
        <v>16</v>
      </c>
      <c r="AY14" s="9" t="s">
        <v>107</v>
      </c>
      <c r="AZ14" s="9">
        <f>20-SUM(AZ3:AZ13)-SUM(AZ15:AZ17)</f>
        <v>16</v>
      </c>
      <c r="BB14" s="12"/>
      <c r="BC14" s="12" t="s">
        <v>107</v>
      </c>
      <c r="BD14" s="12">
        <f>20-SUM(BD3:BD13)-SUM(BD15:BD17)</f>
        <v>16</v>
      </c>
      <c r="BG14" s="9" t="s">
        <v>107</v>
      </c>
      <c r="BH14" s="9">
        <f>20-SUM(BH3:BH13)-SUM(BH15:BH17)</f>
        <v>16</v>
      </c>
    </row>
    <row r="15" spans="1:60" ht="14" customHeight="1">
      <c r="A15" s="12"/>
      <c r="B15" s="12" t="s">
        <v>108</v>
      </c>
      <c r="C15" s="12">
        <v>1</v>
      </c>
      <c r="F15" s="9" t="s">
        <v>108</v>
      </c>
      <c r="G15" s="9">
        <v>1</v>
      </c>
      <c r="I15" s="12"/>
      <c r="J15" s="12" t="s">
        <v>108</v>
      </c>
      <c r="K15" s="12">
        <v>1</v>
      </c>
      <c r="N15" s="9" t="s">
        <v>108</v>
      </c>
      <c r="O15" s="9">
        <v>1</v>
      </c>
      <c r="P15" s="12"/>
      <c r="Q15" s="12" t="s">
        <v>108</v>
      </c>
      <c r="R15" s="12">
        <v>1</v>
      </c>
      <c r="U15" s="9" t="s">
        <v>108</v>
      </c>
      <c r="V15" s="9">
        <v>1</v>
      </c>
      <c r="X15" s="12"/>
      <c r="Y15" s="12" t="s">
        <v>108</v>
      </c>
      <c r="Z15" s="12">
        <v>1</v>
      </c>
      <c r="AC15" s="9" t="s">
        <v>108</v>
      </c>
      <c r="AD15" s="9">
        <v>1</v>
      </c>
      <c r="AE15" s="12"/>
      <c r="AF15" s="12" t="s">
        <v>108</v>
      </c>
      <c r="AG15" s="12">
        <v>1</v>
      </c>
      <c r="AJ15" s="9" t="s">
        <v>108</v>
      </c>
      <c r="AK15" s="9">
        <v>1</v>
      </c>
      <c r="AM15" s="12"/>
      <c r="AN15" s="12" t="s">
        <v>108</v>
      </c>
      <c r="AO15" s="12">
        <v>1</v>
      </c>
      <c r="AR15" s="9" t="s">
        <v>108</v>
      </c>
      <c r="AS15" s="9">
        <v>1</v>
      </c>
      <c r="AT15" s="12"/>
      <c r="AU15" s="12" t="s">
        <v>108</v>
      </c>
      <c r="AV15" s="12">
        <v>1</v>
      </c>
      <c r="AY15" s="9" t="s">
        <v>108</v>
      </c>
      <c r="AZ15" s="9">
        <v>1</v>
      </c>
      <c r="BB15" s="12"/>
      <c r="BC15" s="12" t="s">
        <v>108</v>
      </c>
      <c r="BD15" s="12">
        <v>1</v>
      </c>
      <c r="BG15" s="9" t="s">
        <v>108</v>
      </c>
      <c r="BH15" s="9">
        <v>1</v>
      </c>
    </row>
    <row r="16" spans="1:60" ht="14" customHeight="1">
      <c r="A16" s="12"/>
      <c r="B16" s="12" t="s">
        <v>110</v>
      </c>
      <c r="C16" s="12">
        <v>1</v>
      </c>
      <c r="F16" s="9" t="s">
        <v>110</v>
      </c>
      <c r="G16" s="9">
        <v>1</v>
      </c>
      <c r="I16" s="12"/>
      <c r="J16" s="12" t="s">
        <v>110</v>
      </c>
      <c r="K16" s="12">
        <v>1</v>
      </c>
      <c r="N16" s="9" t="s">
        <v>110</v>
      </c>
      <c r="O16" s="9">
        <v>1</v>
      </c>
      <c r="P16" s="12"/>
      <c r="Q16" s="12" t="s">
        <v>110</v>
      </c>
      <c r="R16" s="12">
        <v>1</v>
      </c>
      <c r="U16" s="9" t="s">
        <v>110</v>
      </c>
      <c r="V16" s="9">
        <v>1</v>
      </c>
      <c r="X16" s="12"/>
      <c r="Y16" s="12" t="s">
        <v>110</v>
      </c>
      <c r="Z16" s="12">
        <v>1</v>
      </c>
      <c r="AC16" s="9" t="s">
        <v>110</v>
      </c>
      <c r="AD16" s="9">
        <v>1</v>
      </c>
      <c r="AE16" s="12"/>
      <c r="AF16" s="12" t="s">
        <v>110</v>
      </c>
      <c r="AG16" s="12">
        <v>1</v>
      </c>
      <c r="AJ16" s="9" t="s">
        <v>110</v>
      </c>
      <c r="AK16" s="9">
        <v>1</v>
      </c>
      <c r="AM16" s="12"/>
      <c r="AN16" s="12" t="s">
        <v>110</v>
      </c>
      <c r="AO16" s="12">
        <v>1</v>
      </c>
      <c r="AR16" s="9" t="s">
        <v>110</v>
      </c>
      <c r="AS16" s="9">
        <v>1</v>
      </c>
      <c r="AT16" s="12"/>
      <c r="AU16" s="12" t="s">
        <v>110</v>
      </c>
      <c r="AV16" s="12">
        <v>1</v>
      </c>
      <c r="AY16" s="9" t="s">
        <v>110</v>
      </c>
      <c r="AZ16" s="9">
        <v>1</v>
      </c>
      <c r="BB16" s="12"/>
      <c r="BC16" s="12" t="s">
        <v>110</v>
      </c>
      <c r="BD16" s="12">
        <v>1</v>
      </c>
      <c r="BG16" s="9" t="s">
        <v>110</v>
      </c>
      <c r="BH16" s="9">
        <v>1</v>
      </c>
    </row>
    <row r="17" spans="1:60" ht="14" customHeight="1" thickBot="1">
      <c r="A17" s="12"/>
      <c r="B17" s="12" t="s">
        <v>109</v>
      </c>
      <c r="C17" s="13">
        <v>2</v>
      </c>
      <c r="F17" s="9" t="s">
        <v>109</v>
      </c>
      <c r="G17" s="11">
        <v>2</v>
      </c>
      <c r="I17" s="12"/>
      <c r="J17" s="12" t="s">
        <v>109</v>
      </c>
      <c r="K17" s="13">
        <v>2</v>
      </c>
      <c r="N17" s="9" t="s">
        <v>109</v>
      </c>
      <c r="O17" s="11">
        <v>2</v>
      </c>
      <c r="P17" s="12"/>
      <c r="Q17" s="12" t="s">
        <v>109</v>
      </c>
      <c r="R17" s="13">
        <v>2</v>
      </c>
      <c r="U17" s="9" t="s">
        <v>109</v>
      </c>
      <c r="V17" s="11">
        <v>2</v>
      </c>
      <c r="X17" s="12"/>
      <c r="Y17" s="12" t="s">
        <v>109</v>
      </c>
      <c r="Z17" s="13">
        <v>2</v>
      </c>
      <c r="AC17" s="9" t="s">
        <v>109</v>
      </c>
      <c r="AD17" s="11">
        <v>2</v>
      </c>
      <c r="AE17" s="12"/>
      <c r="AF17" s="12" t="s">
        <v>109</v>
      </c>
      <c r="AG17" s="13">
        <v>2</v>
      </c>
      <c r="AJ17" s="9" t="s">
        <v>109</v>
      </c>
      <c r="AK17" s="11">
        <v>2</v>
      </c>
      <c r="AM17" s="12"/>
      <c r="AN17" s="12" t="s">
        <v>109</v>
      </c>
      <c r="AO17" s="13">
        <v>2</v>
      </c>
      <c r="AR17" s="9" t="s">
        <v>109</v>
      </c>
      <c r="AS17" s="11">
        <v>2</v>
      </c>
      <c r="AT17" s="12"/>
      <c r="AU17" s="12" t="s">
        <v>109</v>
      </c>
      <c r="AV17" s="13">
        <v>2</v>
      </c>
      <c r="AY17" s="9" t="s">
        <v>109</v>
      </c>
      <c r="AZ17" s="11">
        <v>2</v>
      </c>
      <c r="BB17" s="12"/>
      <c r="BC17" s="12" t="s">
        <v>109</v>
      </c>
      <c r="BD17" s="13">
        <v>2</v>
      </c>
      <c r="BG17" s="9" t="s">
        <v>109</v>
      </c>
      <c r="BH17" s="11">
        <v>2</v>
      </c>
    </row>
    <row r="18" spans="1:60" ht="14" customHeight="1">
      <c r="A18" s="12"/>
      <c r="B18" s="12"/>
      <c r="C18" s="14">
        <f>SUM(C3:C17)</f>
        <v>20</v>
      </c>
      <c r="G18" s="10">
        <f>SUM(G3:G17)</f>
        <v>20</v>
      </c>
      <c r="I18" s="12"/>
      <c r="J18" s="12"/>
      <c r="K18" s="14">
        <f>SUM(K3:K17)</f>
        <v>20</v>
      </c>
      <c r="O18" s="10">
        <f>SUM(O3:O17)</f>
        <v>20</v>
      </c>
      <c r="P18" s="12"/>
      <c r="Q18" s="12"/>
      <c r="R18" s="14">
        <f>SUM(R3:R17)</f>
        <v>20</v>
      </c>
      <c r="V18" s="10">
        <f>SUM(V3:V17)</f>
        <v>20</v>
      </c>
      <c r="X18" s="12"/>
      <c r="Y18" s="12"/>
      <c r="Z18" s="14">
        <f>SUM(Z3:Z17)</f>
        <v>20</v>
      </c>
      <c r="AD18" s="10">
        <f>SUM(AD3:AD17)</f>
        <v>20</v>
      </c>
      <c r="AE18" s="12"/>
      <c r="AF18" s="12"/>
      <c r="AG18" s="14">
        <f>SUM(AG3:AG17)</f>
        <v>20</v>
      </c>
      <c r="AK18" s="10">
        <f>SUM(AK3:AK17)</f>
        <v>20</v>
      </c>
      <c r="AM18" s="12"/>
      <c r="AN18" s="12"/>
      <c r="AO18" s="14">
        <f>SUM(AO3:AO17)</f>
        <v>20</v>
      </c>
      <c r="AS18" s="10">
        <f>SUM(AS3:AS17)</f>
        <v>20</v>
      </c>
      <c r="AT18" s="12"/>
      <c r="AU18" s="12"/>
      <c r="AV18" s="14">
        <f>SUM(AV3:AV17)</f>
        <v>20</v>
      </c>
      <c r="AZ18" s="10">
        <f>SUM(AZ3:AZ17)</f>
        <v>20</v>
      </c>
      <c r="BB18" s="12"/>
      <c r="BC18" s="12"/>
      <c r="BD18" s="14">
        <f>SUM(BD3:BD17)</f>
        <v>20</v>
      </c>
      <c r="BH18" s="10">
        <f>SUM(BH3:BH17)</f>
        <v>20</v>
      </c>
    </row>
    <row r="19" spans="1:60" s="18" customFormat="1" ht="14" customHeight="1"/>
    <row r="20" spans="1:60" ht="14" customHeight="1">
      <c r="B20" s="29" t="str">
        <f>'Tal_Recipe Generator'!$AC$1</f>
        <v>SUC2_Tal1A</v>
      </c>
      <c r="C20" s="30"/>
      <c r="E20" s="15"/>
      <c r="F20" s="31" t="str">
        <f>'Tal_Recipe Generator'!$AD$1</f>
        <v>SUC2_Tal1B</v>
      </c>
      <c r="G20" s="32"/>
      <c r="J20" s="29">
        <f>'Tal_Recipe Generator'!$AE$1</f>
        <v>0</v>
      </c>
      <c r="K20" s="30"/>
      <c r="M20" s="15"/>
      <c r="N20" s="31">
        <f>'Tal_Recipe Generator'!$AF$1</f>
        <v>0</v>
      </c>
      <c r="O20" s="32"/>
      <c r="Q20" s="29">
        <f>'Tal_Recipe Generator'!$AG$1</f>
        <v>0</v>
      </c>
      <c r="R20" s="30"/>
      <c r="T20" s="15"/>
      <c r="U20" s="31">
        <f>'Tal_Recipe Generator'!$AH$1</f>
        <v>0</v>
      </c>
      <c r="V20" s="32"/>
      <c r="Y20" s="29">
        <f>'Tal_Recipe Generator'!$AI$1</f>
        <v>0</v>
      </c>
      <c r="Z20" s="30"/>
      <c r="AB20" s="15"/>
      <c r="AC20" s="31">
        <f>'Tal_Recipe Generator'!$AJ$1</f>
        <v>0</v>
      </c>
      <c r="AD20" s="32"/>
      <c r="AF20" s="29">
        <f>'Tal_Recipe Generator'!$AK$1</f>
        <v>0</v>
      </c>
      <c r="AG20" s="30"/>
      <c r="AI20" s="15"/>
      <c r="AJ20" s="31">
        <f>'Tal_Recipe Generator'!$AL$1</f>
        <v>0</v>
      </c>
      <c r="AK20" s="32"/>
      <c r="AN20" s="29">
        <f>'Tal_Recipe Generator'!$AM$1</f>
        <v>0</v>
      </c>
      <c r="AO20" s="30"/>
      <c r="AQ20" s="15"/>
      <c r="AR20" s="31">
        <f>'Tal_Recipe Generator'!$AN$1</f>
        <v>0</v>
      </c>
      <c r="AS20" s="32"/>
      <c r="AU20" s="29">
        <f>'Tal_Recipe Generator'!$AO$1</f>
        <v>0</v>
      </c>
      <c r="AV20" s="30"/>
      <c r="AX20" s="15"/>
      <c r="AY20" s="31">
        <f>'Tal_Recipe Generator'!$AP$1</f>
        <v>0</v>
      </c>
      <c r="AZ20" s="32"/>
      <c r="BC20" s="29">
        <f>'Tal_Recipe Generator'!$AQ$1</f>
        <v>0</v>
      </c>
      <c r="BD20" s="30"/>
      <c r="BF20" s="15"/>
      <c r="BG20" s="31">
        <f>'Tal_Recipe Generator'!$AR$1</f>
        <v>0</v>
      </c>
      <c r="BH20" s="32"/>
    </row>
    <row r="21" spans="1:60" ht="14" customHeight="1">
      <c r="A21" s="9" t="s">
        <v>92</v>
      </c>
      <c r="B21" s="9" t="s">
        <v>94</v>
      </c>
      <c r="C21" s="9" t="s">
        <v>93</v>
      </c>
      <c r="E21" s="15" t="s">
        <v>92</v>
      </c>
      <c r="F21" s="15" t="s">
        <v>94</v>
      </c>
      <c r="G21" s="15" t="s">
        <v>93</v>
      </c>
      <c r="I21" s="9" t="s">
        <v>92</v>
      </c>
      <c r="J21" s="9" t="s">
        <v>94</v>
      </c>
      <c r="K21" s="9" t="s">
        <v>93</v>
      </c>
      <c r="M21" s="15" t="s">
        <v>92</v>
      </c>
      <c r="N21" s="15" t="s">
        <v>94</v>
      </c>
      <c r="O21" s="15" t="s">
        <v>93</v>
      </c>
      <c r="P21" s="9" t="s">
        <v>92</v>
      </c>
      <c r="Q21" s="9" t="s">
        <v>94</v>
      </c>
      <c r="R21" s="9" t="s">
        <v>93</v>
      </c>
      <c r="T21" s="15" t="s">
        <v>92</v>
      </c>
      <c r="U21" s="15" t="s">
        <v>94</v>
      </c>
      <c r="V21" s="15" t="s">
        <v>93</v>
      </c>
      <c r="X21" s="9" t="s">
        <v>92</v>
      </c>
      <c r="Y21" s="9" t="s">
        <v>94</v>
      </c>
      <c r="Z21" s="9" t="s">
        <v>93</v>
      </c>
      <c r="AB21" s="15" t="s">
        <v>92</v>
      </c>
      <c r="AC21" s="15" t="s">
        <v>94</v>
      </c>
      <c r="AD21" s="15" t="s">
        <v>93</v>
      </c>
      <c r="AE21" s="9" t="s">
        <v>92</v>
      </c>
      <c r="AF21" s="9" t="s">
        <v>94</v>
      </c>
      <c r="AG21" s="9" t="s">
        <v>93</v>
      </c>
      <c r="AI21" s="15" t="s">
        <v>92</v>
      </c>
      <c r="AJ21" s="15" t="s">
        <v>94</v>
      </c>
      <c r="AK21" s="15" t="s">
        <v>93</v>
      </c>
      <c r="AM21" s="9" t="s">
        <v>92</v>
      </c>
      <c r="AN21" s="9" t="s">
        <v>94</v>
      </c>
      <c r="AO21" s="9" t="s">
        <v>93</v>
      </c>
      <c r="AQ21" s="15" t="s">
        <v>92</v>
      </c>
      <c r="AR21" s="15" t="s">
        <v>94</v>
      </c>
      <c r="AS21" s="15" t="s">
        <v>93</v>
      </c>
      <c r="AT21" s="9" t="s">
        <v>92</v>
      </c>
      <c r="AU21" s="9" t="s">
        <v>94</v>
      </c>
      <c r="AV21" s="9" t="s">
        <v>93</v>
      </c>
      <c r="AX21" s="15" t="s">
        <v>92</v>
      </c>
      <c r="AY21" s="15" t="s">
        <v>94</v>
      </c>
      <c r="AZ21" s="15" t="s">
        <v>93</v>
      </c>
      <c r="BB21" s="9" t="s">
        <v>92</v>
      </c>
      <c r="BC21" s="9" t="s">
        <v>94</v>
      </c>
      <c r="BD21" s="9" t="s">
        <v>93</v>
      </c>
      <c r="BF21" s="15" t="s">
        <v>92</v>
      </c>
      <c r="BG21" s="15" t="s">
        <v>94</v>
      </c>
      <c r="BH21" s="15" t="s">
        <v>93</v>
      </c>
    </row>
    <row r="22" spans="1:60" ht="14" customHeight="1">
      <c r="A22" s="9" t="s">
        <v>111</v>
      </c>
      <c r="B22" s="9" t="str">
        <f>'Tal_Recipe Generator'!AC14</f>
        <v>HD</v>
      </c>
      <c r="C22" s="9">
        <f>IF(B22="NN",'Plasmid Concentrations - Table '!$G2,IF(B22="NI",'Plasmid Concentrations - Table '!$H2,IF(B22="NG",'Plasmid Concentrations - Table '!$I2,IF(B22="HD",'Plasmid Concentrations - Table '!$J2,0))))</f>
        <v>1</v>
      </c>
      <c r="E22" s="15" t="s">
        <v>111</v>
      </c>
      <c r="F22" s="15" t="str">
        <f>'Tal_Recipe Generator'!AD14</f>
        <v>NN</v>
      </c>
      <c r="G22" s="15">
        <f>IF(F22="NN",'Plasmid Concentrations - Table '!$G2,IF(F22="NI",'Plasmid Concentrations - Table '!$H2,IF(F22="NG",'Plasmid Concentrations - Table '!$I2,IF(F22="HD",'Plasmid Concentrations - Table '!$J2,0))))</f>
        <v>1</v>
      </c>
      <c r="I22" s="9" t="s">
        <v>111</v>
      </c>
      <c r="J22" s="9">
        <f>'Tal_Recipe Generator'!AE14</f>
        <v>0</v>
      </c>
      <c r="K22" s="9">
        <f>IF(J22="NN",'Plasmid Concentrations - Table '!$G2,IF(J22="NI",'Plasmid Concentrations - Table '!$H2,IF(J22="NG",'Plasmid Concentrations - Table '!$I2,IF(J22="HD",'Plasmid Concentrations - Table '!$J2,0))))</f>
        <v>0</v>
      </c>
      <c r="M22" s="15" t="s">
        <v>111</v>
      </c>
      <c r="N22" s="15">
        <f>'Tal_Recipe Generator'!AF14</f>
        <v>0</v>
      </c>
      <c r="O22" s="15">
        <f>IF(N22="NN",'Plasmid Concentrations - Table '!$G2,IF(N22="NI",'Plasmid Concentrations - Table '!$H2,IF(N22="NG",'Plasmid Concentrations - Table '!$I2,IF(N22="HD",'Plasmid Concentrations - Table '!$J2,0))))</f>
        <v>0</v>
      </c>
      <c r="P22" s="9" t="s">
        <v>111</v>
      </c>
      <c r="Q22" s="9">
        <f>'Tal_Recipe Generator'!AG14</f>
        <v>0</v>
      </c>
      <c r="R22" s="9">
        <f>IF(Q22="NN",'Plasmid Concentrations - Table '!$G2,IF(Q22="NI",'Plasmid Concentrations - Table '!$H2,IF(Q22="NG",'Plasmid Concentrations - Table '!$I2,IF(Q22="HD",'Plasmid Concentrations - Table '!$J2,0))))</f>
        <v>0</v>
      </c>
      <c r="T22" s="15" t="s">
        <v>111</v>
      </c>
      <c r="U22" s="15">
        <f>'Tal_Recipe Generator'!AH14</f>
        <v>0</v>
      </c>
      <c r="V22" s="15">
        <f>IF(U22="NN",'Plasmid Concentrations - Table '!$G2,IF(U22="NI",'Plasmid Concentrations - Table '!$H2,IF(U22="NG",'Plasmid Concentrations - Table '!$I2,IF(U22="HD",'Plasmid Concentrations - Table '!$J2,0))))</f>
        <v>0</v>
      </c>
      <c r="X22" s="9" t="s">
        <v>111</v>
      </c>
      <c r="Y22" s="9">
        <f>'Tal_Recipe Generator'!AI14</f>
        <v>0</v>
      </c>
      <c r="Z22" s="9">
        <f>IF(Y22="NN",'Plasmid Concentrations - Table '!$G2,IF(Y22="NI",'Plasmid Concentrations - Table '!$H2,IF(Y22="NG",'Plasmid Concentrations - Table '!$I2,IF(Y22="HD",'Plasmid Concentrations - Table '!$J2,0))))</f>
        <v>0</v>
      </c>
      <c r="AB22" s="15" t="s">
        <v>111</v>
      </c>
      <c r="AC22" s="15">
        <f>'Tal_Recipe Generator'!AJ14</f>
        <v>0</v>
      </c>
      <c r="AD22" s="15">
        <f>IF(AC22="NN",'Plasmid Concentrations - Table '!$G2,IF(AC22="NI",'Plasmid Concentrations - Table '!$H2,IF(AC22="NG",'Plasmid Concentrations - Table '!$I2,IF(AC22="HD",'Plasmid Concentrations - Table '!$J2,0))))</f>
        <v>0</v>
      </c>
      <c r="AE22" s="9" t="s">
        <v>111</v>
      </c>
      <c r="AF22" s="9">
        <f>'Tal_Recipe Generator'!AK14</f>
        <v>0</v>
      </c>
      <c r="AG22" s="9">
        <f>IF(AF22="NN",'Plasmid Concentrations - Table '!$G2,IF(AF22="NI",'Plasmid Concentrations - Table '!$H2,IF(AF22="NG",'Plasmid Concentrations - Table '!$I2,IF(AF22="HD",'Plasmid Concentrations - Table '!$J2,0))))</f>
        <v>0</v>
      </c>
      <c r="AI22" s="15" t="s">
        <v>111</v>
      </c>
      <c r="AJ22" s="15">
        <f>'Tal_Recipe Generator'!AL14</f>
        <v>0</v>
      </c>
      <c r="AK22" s="15">
        <f>IF(AJ22="NN",'Plasmid Concentrations - Table '!$G2,IF(AJ22="NI",'Plasmid Concentrations - Table '!$H2,IF(AJ22="NG",'Plasmid Concentrations - Table '!$I2,IF(AJ22="HD",'Plasmid Concentrations - Table '!$J2,0))))</f>
        <v>0</v>
      </c>
      <c r="AM22" s="9" t="s">
        <v>111</v>
      </c>
      <c r="AN22" s="9">
        <f>'Tal_Recipe Generator'!AM14</f>
        <v>0</v>
      </c>
      <c r="AO22" s="9">
        <f>IF(AN22="NN",'Plasmid Concentrations - Table '!$G2,IF(AN22="NI",'Plasmid Concentrations - Table '!$H2,IF(AN22="NG",'Plasmid Concentrations - Table '!$I2,IF(AN22="HD",'Plasmid Concentrations - Table '!$J2,0))))</f>
        <v>0</v>
      </c>
      <c r="AQ22" s="15" t="s">
        <v>111</v>
      </c>
      <c r="AR22" s="15">
        <f>'Tal_Recipe Generator'!AN14</f>
        <v>0</v>
      </c>
      <c r="AS22" s="15">
        <f>IF(AR22="NN",'Plasmid Concentrations - Table '!$G2,IF(AR22="NI",'Plasmid Concentrations - Table '!$H2,IF(AR22="NG",'Plasmid Concentrations - Table '!$I2,IF(AR22="HD",'Plasmid Concentrations - Table '!$J2,0))))</f>
        <v>0</v>
      </c>
      <c r="AT22" s="9" t="s">
        <v>111</v>
      </c>
      <c r="AU22" s="9">
        <f>'Tal_Recipe Generator'!AO14</f>
        <v>0</v>
      </c>
      <c r="AV22" s="9">
        <f>IF(AU22="NN",'Plasmid Concentrations - Table '!$G2,IF(AU22="NI",'Plasmid Concentrations - Table '!$H2,IF(AU22="NG",'Plasmid Concentrations - Table '!$I2,IF(AU22="HD",'Plasmid Concentrations - Table '!$J2,0))))</f>
        <v>0</v>
      </c>
      <c r="AX22" s="15" t="s">
        <v>111</v>
      </c>
      <c r="AY22" s="15">
        <f>'Tal_Recipe Generator'!AP14</f>
        <v>0</v>
      </c>
      <c r="AZ22" s="15">
        <f>IF(AY22="NN",'Plasmid Concentrations - Table '!$G2,IF(AY22="NI",'Plasmid Concentrations - Table '!$H2,IF(AY22="NG",'Plasmid Concentrations - Table '!$I2,IF(AY22="HD",'Plasmid Concentrations - Table '!$J2,0))))</f>
        <v>0</v>
      </c>
      <c r="BB22" s="9" t="s">
        <v>111</v>
      </c>
      <c r="BC22" s="9">
        <f>'Tal_Recipe Generator'!AQ14</f>
        <v>0</v>
      </c>
      <c r="BD22" s="9">
        <f>IF(BC22="NN",'Plasmid Concentrations - Table '!$G2,IF(BC22="NI",'Plasmid Concentrations - Table '!$H2,IF(BC22="NG",'Plasmid Concentrations - Table '!$I2,IF(BC22="HD",'Plasmid Concentrations - Table '!$J2,0))))</f>
        <v>0</v>
      </c>
      <c r="BF22" s="15" t="s">
        <v>111</v>
      </c>
      <c r="BG22" s="15">
        <f>'Tal_Recipe Generator'!AR14</f>
        <v>0</v>
      </c>
      <c r="BH22" s="15">
        <f>IF(BG22="NN",'Plasmid Concentrations - Table '!$G2,IF(BG22="NI",'Plasmid Concentrations - Table '!$H2,IF(BG22="NG",'Plasmid Concentrations - Table '!$I2,IF(BG22="HD",'Plasmid Concentrations - Table '!$J2,0))))</f>
        <v>0</v>
      </c>
    </row>
    <row r="23" spans="1:60" ht="14" customHeight="1">
      <c r="A23" s="9" t="s">
        <v>112</v>
      </c>
      <c r="B23" s="9" t="str">
        <f>'Tal_Recipe Generator'!AC15</f>
        <v>NI</v>
      </c>
      <c r="C23" s="9">
        <f>IF(B23="NN",'Plasmid Concentrations - Table '!$G3,IF(B23="NI",'Plasmid Concentrations - Table '!$H3,IF(B23="NG",'Plasmid Concentrations - Table '!$I3,IF(B23="HD",'Plasmid Concentrations - Table '!$J3,0))))</f>
        <v>1</v>
      </c>
      <c r="E23" s="15" t="s">
        <v>112</v>
      </c>
      <c r="F23" s="15" t="str">
        <f>'Tal_Recipe Generator'!AD15</f>
        <v>NI</v>
      </c>
      <c r="G23" s="15">
        <f>IF(F23="NN",'Plasmid Concentrations - Table '!$G3,IF(F23="NI",'Plasmid Concentrations - Table '!$H3,IF(F23="NG",'Plasmid Concentrations - Table '!$I3,IF(F23="HD",'Plasmid Concentrations - Table '!$J3,0))))</f>
        <v>1</v>
      </c>
      <c r="I23" s="9" t="s">
        <v>112</v>
      </c>
      <c r="J23" s="9">
        <f>'Tal_Recipe Generator'!AE15</f>
        <v>0</v>
      </c>
      <c r="K23" s="9">
        <f>IF(J23="NN",'Plasmid Concentrations - Table '!$G3,IF(J23="NI",'Plasmid Concentrations - Table '!$H3,IF(J23="NG",'Plasmid Concentrations - Table '!$I3,IF(J23="HD",'Plasmid Concentrations - Table '!$J3,0))))</f>
        <v>0</v>
      </c>
      <c r="M23" s="15" t="s">
        <v>112</v>
      </c>
      <c r="N23" s="15">
        <f>'Tal_Recipe Generator'!AF15</f>
        <v>0</v>
      </c>
      <c r="O23" s="15">
        <f>IF(N23="NN",'Plasmid Concentrations - Table '!$G3,IF(N23="NI",'Plasmid Concentrations - Table '!$H3,IF(N23="NG",'Plasmid Concentrations - Table '!$I3,IF(N23="HD",'Plasmid Concentrations - Table '!$J3,0))))</f>
        <v>0</v>
      </c>
      <c r="P23" s="9" t="s">
        <v>112</v>
      </c>
      <c r="Q23" s="9">
        <f>'Tal_Recipe Generator'!AG15</f>
        <v>0</v>
      </c>
      <c r="R23" s="9">
        <f>IF(Q23="NN",'Plasmid Concentrations - Table '!$G3,IF(Q23="NI",'Plasmid Concentrations - Table '!$H3,IF(Q23="NG",'Plasmid Concentrations - Table '!$I3,IF(Q23="HD",'Plasmid Concentrations - Table '!$J3,0))))</f>
        <v>0</v>
      </c>
      <c r="T23" s="15" t="s">
        <v>112</v>
      </c>
      <c r="U23" s="15">
        <f>'Tal_Recipe Generator'!AH15</f>
        <v>0</v>
      </c>
      <c r="V23" s="15">
        <f>IF(U23="NN",'Plasmid Concentrations - Table '!$G3,IF(U23="NI",'Plasmid Concentrations - Table '!$H3,IF(U23="NG",'Plasmid Concentrations - Table '!$I3,IF(U23="HD",'Plasmid Concentrations - Table '!$J3,0))))</f>
        <v>0</v>
      </c>
      <c r="X23" s="9" t="s">
        <v>112</v>
      </c>
      <c r="Y23" s="9">
        <f>'Tal_Recipe Generator'!AI15</f>
        <v>0</v>
      </c>
      <c r="Z23" s="9">
        <f>IF(Y23="NN",'Plasmid Concentrations - Table '!$G3,IF(Y23="NI",'Plasmid Concentrations - Table '!$H3,IF(Y23="NG",'Plasmid Concentrations - Table '!$I3,IF(Y23="HD",'Plasmid Concentrations - Table '!$J3,0))))</f>
        <v>0</v>
      </c>
      <c r="AB23" s="15" t="s">
        <v>112</v>
      </c>
      <c r="AC23" s="15">
        <f>'Tal_Recipe Generator'!AJ15</f>
        <v>0</v>
      </c>
      <c r="AD23" s="15">
        <f>IF(AC23="NN",'Plasmid Concentrations - Table '!$G3,IF(AC23="NI",'Plasmid Concentrations - Table '!$H3,IF(AC23="NG",'Plasmid Concentrations - Table '!$I3,IF(AC23="HD",'Plasmid Concentrations - Table '!$J3,0))))</f>
        <v>0</v>
      </c>
      <c r="AE23" s="9" t="s">
        <v>112</v>
      </c>
      <c r="AF23" s="9">
        <f>'Tal_Recipe Generator'!AK15</f>
        <v>0</v>
      </c>
      <c r="AG23" s="9">
        <f>IF(AF23="NN",'Plasmid Concentrations - Table '!$G3,IF(AF23="NI",'Plasmid Concentrations - Table '!$H3,IF(AF23="NG",'Plasmid Concentrations - Table '!$I3,IF(AF23="HD",'Plasmid Concentrations - Table '!$J3,0))))</f>
        <v>0</v>
      </c>
      <c r="AI23" s="15" t="s">
        <v>112</v>
      </c>
      <c r="AJ23" s="15">
        <f>'Tal_Recipe Generator'!AL15</f>
        <v>0</v>
      </c>
      <c r="AK23" s="15">
        <f>IF(AJ24="NN",'Plasmid Concentrations - Table '!$G3,IF(AJ24="NI",'Plasmid Concentrations - Table '!$H3,IF(AJ24="NG",'Plasmid Concentrations - Table '!$I3,IF(AJ24="HD",'Plasmid Concentrations - Table '!$J3,0))))</f>
        <v>0</v>
      </c>
      <c r="AM23" s="9" t="s">
        <v>112</v>
      </c>
      <c r="AN23" s="9">
        <f>'Tal_Recipe Generator'!AM15</f>
        <v>0</v>
      </c>
      <c r="AO23" s="9">
        <f>IF(AN23="NN",'Plasmid Concentrations - Table '!$G3,IF(AN23="NI",'Plasmid Concentrations - Table '!$H3,IF(AN23="NG",'Plasmid Concentrations - Table '!$I3,IF(AN23="HD",'Plasmid Concentrations - Table '!$J3,0))))</f>
        <v>0</v>
      </c>
      <c r="AQ23" s="15" t="s">
        <v>112</v>
      </c>
      <c r="AR23" s="15">
        <f>'Tal_Recipe Generator'!AN15</f>
        <v>0</v>
      </c>
      <c r="AS23" s="15">
        <f>IF(AR23="NN",'Plasmid Concentrations - Table '!$G3,IF(AR23="NI",'Plasmid Concentrations - Table '!$H3,IF(AR23="NG",'Plasmid Concentrations - Table '!$I3,IF(AR23="HD",'Plasmid Concentrations - Table '!$J3,0))))</f>
        <v>0</v>
      </c>
      <c r="AT23" s="9" t="s">
        <v>112</v>
      </c>
      <c r="AU23" s="9">
        <f>'Tal_Recipe Generator'!AO15</f>
        <v>0</v>
      </c>
      <c r="AV23" s="9">
        <f>IF(AU23="NN",'Plasmid Concentrations - Table '!$G3,IF(AU23="NI",'Plasmid Concentrations - Table '!$H3,IF(AU23="NG",'Plasmid Concentrations - Table '!$I3,IF(AU23="HD",'Plasmid Concentrations - Table '!$J3,0))))</f>
        <v>0</v>
      </c>
      <c r="AX23" s="15" t="s">
        <v>112</v>
      </c>
      <c r="AY23" s="15">
        <f>'Tal_Recipe Generator'!AP15</f>
        <v>0</v>
      </c>
      <c r="AZ23" s="15">
        <f>IF(AY23="NN",'Plasmid Concentrations - Table '!$G3,IF(AY23="NI",'Plasmid Concentrations - Table '!$H3,IF(AY23="NG",'Plasmid Concentrations - Table '!$I3,IF(AY23="HD",'Plasmid Concentrations - Table '!$J3,0))))</f>
        <v>0</v>
      </c>
      <c r="BB23" s="9" t="s">
        <v>112</v>
      </c>
      <c r="BC23" s="9">
        <f>'Tal_Recipe Generator'!AQ15</f>
        <v>0</v>
      </c>
      <c r="BD23" s="9">
        <f>IF(BC23="NN",'Plasmid Concentrations - Table '!$G3,IF(BC23="NI",'Plasmid Concentrations - Table '!$H3,IF(BC23="NG",'Plasmid Concentrations - Table '!$I3,IF(BC23="HD",'Plasmid Concentrations - Table '!$J3,0))))</f>
        <v>0</v>
      </c>
      <c r="BF23" s="15" t="s">
        <v>112</v>
      </c>
      <c r="BG23" s="15">
        <f>'Tal_Recipe Generator'!AR15</f>
        <v>0</v>
      </c>
      <c r="BH23" s="15">
        <f>IF(BG23="NN",'Plasmid Concentrations - Table '!$G3,IF(BG23="NI",'Plasmid Concentrations - Table '!$H3,IF(BG23="NG",'Plasmid Concentrations - Table '!$I3,IF(BG23="HD",'Plasmid Concentrations - Table '!$J3,0))))</f>
        <v>0</v>
      </c>
    </row>
    <row r="24" spans="1:60" ht="14" customHeight="1">
      <c r="A24" s="9" t="s">
        <v>113</v>
      </c>
      <c r="B24" s="9" t="str">
        <f>'Tal_Recipe Generator'!AC16</f>
        <v>HD</v>
      </c>
      <c r="C24" s="9">
        <f>IF(B24="NN",'Plasmid Concentrations - Table '!$G4,IF(B24="NI",'Plasmid Concentrations - Table '!$H4,IF(B24="NG",'Plasmid Concentrations - Table '!$I4,IF(B24="HD",'Plasmid Concentrations - Table '!$J4,0))))</f>
        <v>1</v>
      </c>
      <c r="E24" s="15" t="s">
        <v>113</v>
      </c>
      <c r="F24" s="15" t="str">
        <f>'Tal_Recipe Generator'!AD16</f>
        <v>NI</v>
      </c>
      <c r="G24" s="15">
        <f>IF(F24="NN",'Plasmid Concentrations - Table '!$G4,IF(F24="NI",'Plasmid Concentrations - Table '!$H4,IF(F24="NG",'Plasmid Concentrations - Table '!$I4,IF(F24="HD",'Plasmid Concentrations - Table '!$J4,0))))</f>
        <v>1</v>
      </c>
      <c r="I24" s="9" t="s">
        <v>113</v>
      </c>
      <c r="J24" s="9">
        <f>'Tal_Recipe Generator'!AE16</f>
        <v>0</v>
      </c>
      <c r="K24" s="9">
        <f>IF(J24="NN",'Plasmid Concentrations - Table '!$G4,IF(J24="NI",'Plasmid Concentrations - Table '!$H4,IF(J24="NG",'Plasmid Concentrations - Table '!$I4,IF(J24="HD",'Plasmid Concentrations - Table '!$J4,0))))</f>
        <v>0</v>
      </c>
      <c r="M24" s="15" t="s">
        <v>113</v>
      </c>
      <c r="N24" s="15">
        <f>'Tal_Recipe Generator'!AF16</f>
        <v>0</v>
      </c>
      <c r="O24" s="15">
        <f>IF(N24="NN",'Plasmid Concentrations - Table '!$G4,IF(N24="NI",'Plasmid Concentrations - Table '!$H4,IF(N24="NG",'Plasmid Concentrations - Table '!$I4,IF(N24="HD",'Plasmid Concentrations - Table '!$J4,0))))</f>
        <v>0</v>
      </c>
      <c r="P24" s="9" t="s">
        <v>113</v>
      </c>
      <c r="Q24" s="9">
        <f>'Tal_Recipe Generator'!AG16</f>
        <v>0</v>
      </c>
      <c r="R24" s="9">
        <f>IF(Q24="NN",'Plasmid Concentrations - Table '!$G4,IF(Q24="NI",'Plasmid Concentrations - Table '!$H4,IF(Q24="NG",'Plasmid Concentrations - Table '!$I4,IF(Q24="HD",'Plasmid Concentrations - Table '!$J4,0))))</f>
        <v>0</v>
      </c>
      <c r="T24" s="15" t="s">
        <v>113</v>
      </c>
      <c r="U24" s="15">
        <f>'Tal_Recipe Generator'!AH16</f>
        <v>0</v>
      </c>
      <c r="V24" s="15">
        <f>IF(U24="NN",'Plasmid Concentrations - Table '!$G4,IF(U24="NI",'Plasmid Concentrations - Table '!$H4,IF(U24="NG",'Plasmid Concentrations - Table '!$I4,IF(U24="HD",'Plasmid Concentrations - Table '!$J4,0))))</f>
        <v>0</v>
      </c>
      <c r="X24" s="9" t="s">
        <v>113</v>
      </c>
      <c r="Y24" s="9">
        <f>'Tal_Recipe Generator'!AI16</f>
        <v>0</v>
      </c>
      <c r="Z24" s="9">
        <f>IF(Y24="NN",'Plasmid Concentrations - Table '!$G4,IF(Y24="NI",'Plasmid Concentrations - Table '!$H4,IF(Y24="NG",'Plasmid Concentrations - Table '!$I4,IF(Y24="HD",'Plasmid Concentrations - Table '!$J4,0))))</f>
        <v>0</v>
      </c>
      <c r="AB24" s="15" t="s">
        <v>113</v>
      </c>
      <c r="AC24" s="15">
        <f>'Tal_Recipe Generator'!AJ16</f>
        <v>0</v>
      </c>
      <c r="AD24" s="15">
        <f>IF(AC24="NN",'Plasmid Concentrations - Table '!$G4,IF(AC24="NI",'Plasmid Concentrations - Table '!$H4,IF(AC24="NG",'Plasmid Concentrations - Table '!$I4,IF(AC24="HD",'Plasmid Concentrations - Table '!$J4,0))))</f>
        <v>0</v>
      </c>
      <c r="AE24" s="9" t="s">
        <v>113</v>
      </c>
      <c r="AF24" s="9">
        <f>'Tal_Recipe Generator'!AK16</f>
        <v>0</v>
      </c>
      <c r="AG24" s="9">
        <f>IF(AF24="NN",'Plasmid Concentrations - Table '!$G4,IF(AF24="NI",'Plasmid Concentrations - Table '!$H4,IF(AF24="NG",'Plasmid Concentrations - Table '!$I4,IF(AF24="HD",'Plasmid Concentrations - Table '!$J4,0))))</f>
        <v>0</v>
      </c>
      <c r="AI24" s="15" t="s">
        <v>113</v>
      </c>
      <c r="AJ24" s="15">
        <f>'Tal_Recipe Generator'!AL16</f>
        <v>0</v>
      </c>
      <c r="AK24" s="15">
        <f>IF(AJ25="NN",'Plasmid Concentrations - Table '!$G4,IF(AJ25="NI",'Plasmid Concentrations - Table '!$H4,IF(AJ25="NG",'Plasmid Concentrations - Table '!$I4,IF(AJ25="HD",'Plasmid Concentrations - Table '!$J4,0))))</f>
        <v>0</v>
      </c>
      <c r="AM24" s="9" t="s">
        <v>113</v>
      </c>
      <c r="AN24" s="9">
        <f>'Tal_Recipe Generator'!AM16</f>
        <v>0</v>
      </c>
      <c r="AO24" s="9">
        <f>IF(AN24="NN",'Plasmid Concentrations - Table '!$G4,IF(AN24="NI",'Plasmid Concentrations - Table '!$H4,IF(AN24="NG",'Plasmid Concentrations - Table '!$I4,IF(AN24="HD",'Plasmid Concentrations - Table '!$J4,0))))</f>
        <v>0</v>
      </c>
      <c r="AQ24" s="15" t="s">
        <v>113</v>
      </c>
      <c r="AR24" s="15">
        <f>'Tal_Recipe Generator'!AN16</f>
        <v>0</v>
      </c>
      <c r="AS24" s="15">
        <f>IF(AR24="NN",'Plasmid Concentrations - Table '!$G4,IF(AR24="NI",'Plasmid Concentrations - Table '!$H4,IF(AR24="NG",'Plasmid Concentrations - Table '!$I4,IF(AR24="HD",'Plasmid Concentrations - Table '!$J4,0))))</f>
        <v>0</v>
      </c>
      <c r="AT24" s="9" t="s">
        <v>113</v>
      </c>
      <c r="AU24" s="9">
        <f>'Tal_Recipe Generator'!AO16</f>
        <v>0</v>
      </c>
      <c r="AV24" s="9">
        <f>IF(AU24="NN",'Plasmid Concentrations - Table '!$G4,IF(AU24="NI",'Plasmid Concentrations - Table '!$H4,IF(AU24="NG",'Plasmid Concentrations - Table '!$I4,IF(AU24="HD",'Plasmid Concentrations - Table '!$J4,0))))</f>
        <v>0</v>
      </c>
      <c r="AX24" s="15" t="s">
        <v>113</v>
      </c>
      <c r="AY24" s="15">
        <f>'Tal_Recipe Generator'!AP16</f>
        <v>0</v>
      </c>
      <c r="AZ24" s="15">
        <f>IF(AY24="NN",'Plasmid Concentrations - Table '!$G4,IF(AY24="NI",'Plasmid Concentrations - Table '!$H4,IF(AY24="NG",'Plasmid Concentrations - Table '!$I4,IF(AY24="HD",'Plasmid Concentrations - Table '!$J4,0))))</f>
        <v>0</v>
      </c>
      <c r="BB24" s="9" t="s">
        <v>113</v>
      </c>
      <c r="BC24" s="9">
        <f>'Tal_Recipe Generator'!AQ16</f>
        <v>0</v>
      </c>
      <c r="BD24" s="9">
        <f>IF(BC24="NN",'Plasmid Concentrations - Table '!$G4,IF(BC24="NI",'Plasmid Concentrations - Table '!$H4,IF(BC24="NG",'Plasmid Concentrations - Table '!$I4,IF(BC24="HD",'Plasmid Concentrations - Table '!$J4,0))))</f>
        <v>0</v>
      </c>
      <c r="BF24" s="15" t="s">
        <v>113</v>
      </c>
      <c r="BG24" s="15">
        <f>'Tal_Recipe Generator'!AR16</f>
        <v>0</v>
      </c>
      <c r="BH24" s="15">
        <f>IF(BG24="NN",'Plasmid Concentrations - Table '!$G4,IF(BG24="NI",'Plasmid Concentrations - Table '!$H4,IF(BG24="NG",'Plasmid Concentrations - Table '!$I4,IF(BG24="HD",'Plasmid Concentrations - Table '!$J4,0))))</f>
        <v>0</v>
      </c>
    </row>
    <row r="25" spans="1:60" ht="14" customHeight="1">
      <c r="A25" s="9" t="s">
        <v>54</v>
      </c>
      <c r="B25" s="9" t="str">
        <f>'Tal_Recipe Generator'!AC17</f>
        <v>NG</v>
      </c>
      <c r="C25" s="9">
        <f>IF(B25="NN",'Plasmid Concentrations - Table '!$G5,IF(B25="NI",'Plasmid Concentrations - Table '!$H5,IF(B25="NG",'Plasmid Concentrations - Table '!$I5,IF(B25="HD",'Plasmid Concentrations - Table '!$J5,0))))</f>
        <v>1</v>
      </c>
      <c r="E25" s="15" t="s">
        <v>54</v>
      </c>
      <c r="F25" s="15" t="str">
        <f>'Tal_Recipe Generator'!AD17</f>
        <v>NI</v>
      </c>
      <c r="G25" s="15">
        <f>IF(F25="NN",'Plasmid Concentrations - Table '!$G5,IF(F25="NI",'Plasmid Concentrations - Table '!$H5,IF(F25="NG",'Plasmid Concentrations - Table '!$I5,IF(F25="HD",'Plasmid Concentrations - Table '!$J5,0))))</f>
        <v>1</v>
      </c>
      <c r="I25" s="9" t="s">
        <v>54</v>
      </c>
      <c r="J25" s="9">
        <f>'Tal_Recipe Generator'!AE17</f>
        <v>0</v>
      </c>
      <c r="K25" s="9">
        <f>IF(J25="NN",'Plasmid Concentrations - Table '!$G5,IF(J25="NI",'Plasmid Concentrations - Table '!$H5,IF(J25="NG",'Plasmid Concentrations - Table '!$I5,IF(J25="HD",'Plasmid Concentrations - Table '!$J5,0))))</f>
        <v>0</v>
      </c>
      <c r="M25" s="15" t="s">
        <v>54</v>
      </c>
      <c r="N25" s="15">
        <f>'Tal_Recipe Generator'!AF17</f>
        <v>0</v>
      </c>
      <c r="O25" s="15">
        <f>IF(N25="NN",'Plasmid Concentrations - Table '!$G5,IF(N25="NI",'Plasmid Concentrations - Table '!$H5,IF(N25="NG",'Plasmid Concentrations - Table '!$I5,IF(N25="HD",'Plasmid Concentrations - Table '!$J5,0))))</f>
        <v>0</v>
      </c>
      <c r="P25" s="9" t="s">
        <v>54</v>
      </c>
      <c r="Q25" s="9">
        <f>'Tal_Recipe Generator'!AG17</f>
        <v>0</v>
      </c>
      <c r="R25" s="9">
        <f>IF(Q25="NN",'Plasmid Concentrations - Table '!$G5,IF(Q25="NI",'Plasmid Concentrations - Table '!$H5,IF(Q25="NG",'Plasmid Concentrations - Table '!$I5,IF(Q25="HD",'Plasmid Concentrations - Table '!$J5,0))))</f>
        <v>0</v>
      </c>
      <c r="T25" s="15" t="s">
        <v>54</v>
      </c>
      <c r="U25" s="15">
        <f>'Tal_Recipe Generator'!AH17</f>
        <v>0</v>
      </c>
      <c r="V25" s="15">
        <f>IF(U25="NN",'Plasmid Concentrations - Table '!$G5,IF(U25="NI",'Plasmid Concentrations - Table '!$H5,IF(U25="NG",'Plasmid Concentrations - Table '!$I5,IF(U25="HD",'Plasmid Concentrations - Table '!$J5,0))))</f>
        <v>0</v>
      </c>
      <c r="X25" s="9" t="s">
        <v>54</v>
      </c>
      <c r="Y25" s="9">
        <f>'Tal_Recipe Generator'!AI17</f>
        <v>0</v>
      </c>
      <c r="Z25" s="9">
        <f>IF(Y25="NN",'Plasmid Concentrations - Table '!$G5,IF(Y25="NI",'Plasmid Concentrations - Table '!$H5,IF(Y25="NG",'Plasmid Concentrations - Table '!$I5,IF(Y25="HD",'Plasmid Concentrations - Table '!$J5,0))))</f>
        <v>0</v>
      </c>
      <c r="AB25" s="15" t="s">
        <v>54</v>
      </c>
      <c r="AC25" s="15">
        <f>'Tal_Recipe Generator'!AJ17</f>
        <v>0</v>
      </c>
      <c r="AD25" s="15">
        <f>IF(AC25="NN",'Plasmid Concentrations - Table '!$G5,IF(AC25="NI",'Plasmid Concentrations - Table '!$H5,IF(AC25="NG",'Plasmid Concentrations - Table '!$I5,IF(AC25="HD",'Plasmid Concentrations - Table '!$J5,0))))</f>
        <v>0</v>
      </c>
      <c r="AE25" s="9" t="s">
        <v>54</v>
      </c>
      <c r="AF25" s="9">
        <f>'Tal_Recipe Generator'!AK17</f>
        <v>0</v>
      </c>
      <c r="AG25" s="9">
        <f>IF(AF25="NN",'Plasmid Concentrations - Table '!$G5,IF(AF25="NI",'Plasmid Concentrations - Table '!$H5,IF(AF25="NG",'Plasmid Concentrations - Table '!$I5,IF(AF25="HD",'Plasmid Concentrations - Table '!$J5,0))))</f>
        <v>0</v>
      </c>
      <c r="AI25" s="15" t="s">
        <v>54</v>
      </c>
      <c r="AJ25" s="15">
        <f>'Tal_Recipe Generator'!AL17</f>
        <v>0</v>
      </c>
      <c r="AK25" s="15">
        <f>IF(AJ26="NN",'Plasmid Concentrations - Table '!$G5,IF(AJ26="NI",'Plasmid Concentrations - Table '!$H5,IF(AJ26="NG",'Plasmid Concentrations - Table '!$I5,IF(AJ26="HD",'Plasmid Concentrations - Table '!$J5,0))))</f>
        <v>0</v>
      </c>
      <c r="AM25" s="9" t="s">
        <v>54</v>
      </c>
      <c r="AN25" s="9">
        <f>'Tal_Recipe Generator'!AM17</f>
        <v>0</v>
      </c>
      <c r="AO25" s="9">
        <f>IF(AN25="NN",'Plasmid Concentrations - Table '!$G5,IF(AN25="NI",'Plasmid Concentrations - Table '!$H5,IF(AN25="NG",'Plasmid Concentrations - Table '!$I5,IF(AN25="HD",'Plasmid Concentrations - Table '!$J5,0))))</f>
        <v>0</v>
      </c>
      <c r="AQ25" s="15" t="s">
        <v>54</v>
      </c>
      <c r="AR25" s="15">
        <f>'Tal_Recipe Generator'!AN17</f>
        <v>0</v>
      </c>
      <c r="AS25" s="15">
        <f>IF(AR25="NN",'Plasmid Concentrations - Table '!$G5,IF(AR25="NI",'Plasmid Concentrations - Table '!$H5,IF(AR25="NG",'Plasmid Concentrations - Table '!$I5,IF(AR25="HD",'Plasmid Concentrations - Table '!$J5,0))))</f>
        <v>0</v>
      </c>
      <c r="AT25" s="9" t="s">
        <v>54</v>
      </c>
      <c r="AU25" s="9">
        <f>'Tal_Recipe Generator'!AO17</f>
        <v>0</v>
      </c>
      <c r="AV25" s="9">
        <f>IF(AU25="NN",'Plasmid Concentrations - Table '!$G5,IF(AU25="NI",'Plasmid Concentrations - Table '!$H5,IF(AU25="NG",'Plasmid Concentrations - Table '!$I5,IF(AU25="HD",'Plasmid Concentrations - Table '!$J5,0))))</f>
        <v>0</v>
      </c>
      <c r="AX25" s="15" t="s">
        <v>54</v>
      </c>
      <c r="AY25" s="15">
        <f>'Tal_Recipe Generator'!AP17</f>
        <v>0</v>
      </c>
      <c r="AZ25" s="15">
        <f>IF(AY25="NN",'Plasmid Concentrations - Table '!$G5,IF(AY25="NI",'Plasmid Concentrations - Table '!$H5,IF(AY25="NG",'Plasmid Concentrations - Table '!$I5,IF(AY25="HD",'Plasmid Concentrations - Table '!$J5,0))))</f>
        <v>0</v>
      </c>
      <c r="BB25" s="9" t="s">
        <v>54</v>
      </c>
      <c r="BC25" s="9">
        <f>'Tal_Recipe Generator'!AQ17</f>
        <v>0</v>
      </c>
      <c r="BD25" s="9">
        <f>IF(BC25="NN",'Plasmid Concentrations - Table '!$G5,IF(BC25="NI",'Plasmid Concentrations - Table '!$H5,IF(BC25="NG",'Plasmid Concentrations - Table '!$I5,IF(BC25="HD",'Plasmid Concentrations - Table '!$J5,0))))</f>
        <v>0</v>
      </c>
      <c r="BF25" s="15" t="s">
        <v>54</v>
      </c>
      <c r="BG25" s="15">
        <f>'Tal_Recipe Generator'!AR17</f>
        <v>0</v>
      </c>
      <c r="BH25" s="15">
        <f>IF(BG25="NN",'Plasmid Concentrations - Table '!$G5,IF(BG25="NI",'Plasmid Concentrations - Table '!$H5,IF(BG25="NG",'Plasmid Concentrations - Table '!$I5,IF(BG25="HD",'Plasmid Concentrations - Table '!$J5,0))))</f>
        <v>0</v>
      </c>
    </row>
    <row r="26" spans="1:60" ht="14" customHeight="1">
      <c r="A26" s="9" t="s">
        <v>55</v>
      </c>
      <c r="B26" s="9" t="str">
        <f>'Tal_Recipe Generator'!AC18</f>
        <v>NI</v>
      </c>
      <c r="C26" s="9">
        <f>IF(B26="NN",'Plasmid Concentrations - Table '!$G6,IF(B26="NI",'Plasmid Concentrations - Table '!$H6,IF(B26="NG",'Plasmid Concentrations - Table '!$I6,IF(B26="HD",'Plasmid Concentrations - Table '!$J6,0))))</f>
        <v>1</v>
      </c>
      <c r="E26" s="15" t="s">
        <v>55</v>
      </c>
      <c r="F26" s="15" t="str">
        <f>'Tal_Recipe Generator'!AD18</f>
        <v>NN</v>
      </c>
      <c r="G26" s="15">
        <f>IF(F26="NN",'Plasmid Concentrations - Table '!$G6,IF(F26="NI",'Plasmid Concentrations - Table '!$H6,IF(F26="NG",'Plasmid Concentrations - Table '!$I6,IF(F26="HD",'Plasmid Concentrations - Table '!$J6,0))))</f>
        <v>1</v>
      </c>
      <c r="I26" s="9" t="s">
        <v>55</v>
      </c>
      <c r="J26" s="9">
        <f>'Tal_Recipe Generator'!AE18</f>
        <v>0</v>
      </c>
      <c r="K26" s="9">
        <f>IF(J26="NN",'Plasmid Concentrations - Table '!$G6,IF(J26="NI",'Plasmid Concentrations - Table '!$H6,IF(J26="NG",'Plasmid Concentrations - Table '!$I6,IF(J26="HD",'Plasmid Concentrations - Table '!$J6,0))))</f>
        <v>0</v>
      </c>
      <c r="M26" s="15" t="s">
        <v>55</v>
      </c>
      <c r="N26" s="15">
        <f>'Tal_Recipe Generator'!AF18</f>
        <v>0</v>
      </c>
      <c r="O26" s="15">
        <f>IF(N26="NN",'Plasmid Concentrations - Table '!$G6,IF(N26="NI",'Plasmid Concentrations - Table '!$H6,IF(N26="NG",'Plasmid Concentrations - Table '!$I6,IF(N26="HD",'Plasmid Concentrations - Table '!$J6,0))))</f>
        <v>0</v>
      </c>
      <c r="P26" s="9" t="s">
        <v>55</v>
      </c>
      <c r="Q26" s="9">
        <f>'Tal_Recipe Generator'!AG18</f>
        <v>0</v>
      </c>
      <c r="R26" s="9">
        <f>IF(Q26="NN",'Plasmid Concentrations - Table '!$G6,IF(Q26="NI",'Plasmid Concentrations - Table '!$H6,IF(Q26="NG",'Plasmid Concentrations - Table '!$I6,IF(Q26="HD",'Plasmid Concentrations - Table '!$J6,0))))</f>
        <v>0</v>
      </c>
      <c r="T26" s="15" t="s">
        <v>55</v>
      </c>
      <c r="U26" s="15">
        <f>'Tal_Recipe Generator'!AH18</f>
        <v>0</v>
      </c>
      <c r="V26" s="15">
        <f>IF(U26="NN",'Plasmid Concentrations - Table '!$G6,IF(U26="NI",'Plasmid Concentrations - Table '!$H6,IF(U26="NG",'Plasmid Concentrations - Table '!$I6,IF(U26="HD",'Plasmid Concentrations - Table '!$J6,0))))</f>
        <v>0</v>
      </c>
      <c r="X26" s="9" t="s">
        <v>55</v>
      </c>
      <c r="Y26" s="9">
        <f>'Tal_Recipe Generator'!AI18</f>
        <v>0</v>
      </c>
      <c r="Z26" s="9">
        <f>IF(Y26="NN",'Plasmid Concentrations - Table '!$G6,IF(Y26="NI",'Plasmid Concentrations - Table '!$H6,IF(Y26="NG",'Plasmid Concentrations - Table '!$I6,IF(Y26="HD",'Plasmid Concentrations - Table '!$J6,0))))</f>
        <v>0</v>
      </c>
      <c r="AB26" s="15" t="s">
        <v>55</v>
      </c>
      <c r="AC26" s="15">
        <f>'Tal_Recipe Generator'!AJ18</f>
        <v>0</v>
      </c>
      <c r="AD26" s="15">
        <f>IF(AC26="NN",'Plasmid Concentrations - Table '!$G6,IF(AC26="NI",'Plasmid Concentrations - Table '!$H6,IF(AC26="NG",'Plasmid Concentrations - Table '!$I6,IF(AC26="HD",'Plasmid Concentrations - Table '!$J6,0))))</f>
        <v>0</v>
      </c>
      <c r="AE26" s="9" t="s">
        <v>55</v>
      </c>
      <c r="AF26" s="9">
        <f>'Tal_Recipe Generator'!AK18</f>
        <v>0</v>
      </c>
      <c r="AG26" s="9">
        <f>IF(AF26="NN",'Plasmid Concentrations - Table '!$G6,IF(AF26="NI",'Plasmid Concentrations - Table '!$H6,IF(AF26="NG",'Plasmid Concentrations - Table '!$I6,IF(AF26="HD",'Plasmid Concentrations - Table '!$J6,0))))</f>
        <v>0</v>
      </c>
      <c r="AI26" s="15" t="s">
        <v>55</v>
      </c>
      <c r="AJ26" s="15">
        <f>'Tal_Recipe Generator'!AL18</f>
        <v>0</v>
      </c>
      <c r="AK26" s="15">
        <f>IF(AJ27="NN",'Plasmid Concentrations - Table '!$G6,IF(AJ27="NI",'Plasmid Concentrations - Table '!$H6,IF(AJ27="NG",'Plasmid Concentrations - Table '!$I6,IF(AJ27="HD",'Plasmid Concentrations - Table '!$J6,0))))</f>
        <v>0</v>
      </c>
      <c r="AM26" s="9" t="s">
        <v>55</v>
      </c>
      <c r="AN26" s="9">
        <f>'Tal_Recipe Generator'!AM18</f>
        <v>0</v>
      </c>
      <c r="AO26" s="9">
        <f>IF(AN26="NN",'Plasmid Concentrations - Table '!$G6,IF(AN26="NI",'Plasmid Concentrations - Table '!$H6,IF(AN26="NG",'Plasmid Concentrations - Table '!$I6,IF(AN26="HD",'Plasmid Concentrations - Table '!$J6,0))))</f>
        <v>0</v>
      </c>
      <c r="AQ26" s="15" t="s">
        <v>55</v>
      </c>
      <c r="AR26" s="15">
        <f>'Tal_Recipe Generator'!AN18</f>
        <v>0</v>
      </c>
      <c r="AS26" s="15">
        <f>IF(AR26="NN",'Plasmid Concentrations - Table '!$G6,IF(AR26="NI",'Plasmid Concentrations - Table '!$H6,IF(AR26="NG",'Plasmid Concentrations - Table '!$I6,IF(AR26="HD",'Plasmid Concentrations - Table '!$J6,0))))</f>
        <v>0</v>
      </c>
      <c r="AT26" s="9" t="s">
        <v>55</v>
      </c>
      <c r="AU26" s="9">
        <f>'Tal_Recipe Generator'!AO18</f>
        <v>0</v>
      </c>
      <c r="AV26" s="9">
        <f>IF(AU26="NN",'Plasmid Concentrations - Table '!$G6,IF(AU26="NI",'Plasmid Concentrations - Table '!$H6,IF(AU26="NG",'Plasmid Concentrations - Table '!$I6,IF(AU26="HD",'Plasmid Concentrations - Table '!$J6,0))))</f>
        <v>0</v>
      </c>
      <c r="AX26" s="15" t="s">
        <v>55</v>
      </c>
      <c r="AY26" s="15">
        <f>'Tal_Recipe Generator'!AP18</f>
        <v>0</v>
      </c>
      <c r="AZ26" s="15">
        <f>IF(AY26="NN",'Plasmid Concentrations - Table '!$G6,IF(AY26="NI",'Plasmid Concentrations - Table '!$H6,IF(AY26="NG",'Plasmid Concentrations - Table '!$I6,IF(AY26="HD",'Plasmid Concentrations - Table '!$J6,0))))</f>
        <v>0</v>
      </c>
      <c r="BB26" s="9" t="s">
        <v>55</v>
      </c>
      <c r="BC26" s="9">
        <f>'Tal_Recipe Generator'!AQ18</f>
        <v>0</v>
      </c>
      <c r="BD26" s="9">
        <f>IF(BC26="NN",'Plasmid Concentrations - Table '!$G6,IF(BC26="NI",'Plasmid Concentrations - Table '!$H6,IF(BC26="NG",'Plasmid Concentrations - Table '!$I6,IF(BC26="HD",'Plasmid Concentrations - Table '!$J6,0))))</f>
        <v>0</v>
      </c>
      <c r="BF26" s="15" t="s">
        <v>55</v>
      </c>
      <c r="BG26" s="15">
        <f>'Tal_Recipe Generator'!AR18</f>
        <v>0</v>
      </c>
      <c r="BH26" s="15">
        <f>IF(BG26="NN",'Plasmid Concentrations - Table '!$G6,IF(BG26="NI",'Plasmid Concentrations - Table '!$H6,IF(BG26="NG",'Plasmid Concentrations - Table '!$I6,IF(BG26="HD",'Plasmid Concentrations - Table '!$J6,0))))</f>
        <v>0</v>
      </c>
    </row>
    <row r="27" spans="1:60" ht="14" customHeight="1">
      <c r="A27" s="9" t="s">
        <v>56</v>
      </c>
      <c r="B27" s="9">
        <f>'Tal_Recipe Generator'!AC19</f>
        <v>0</v>
      </c>
      <c r="C27" s="9">
        <f>IF(B27="NN",'Plasmid Concentrations - Table '!$G7,IF(B27="NI",'Plasmid Concentrations - Table '!$H7,IF(B27="NG",'Plasmid Concentrations - Table '!$I7,IF(B27="HD",'Plasmid Concentrations - Table '!$J7,0))))</f>
        <v>0</v>
      </c>
      <c r="E27" s="15" t="s">
        <v>56</v>
      </c>
      <c r="F27" s="15" t="str">
        <f>'Tal_Recipe Generator'!AD19</f>
        <v>NN</v>
      </c>
      <c r="G27" s="15">
        <f>IF(F27="NN",'Plasmid Concentrations - Table '!$G7,IF(F27="NI",'Plasmid Concentrations - Table '!$H7,IF(F27="NG",'Plasmid Concentrations - Table '!$I7,IF(F27="HD",'Plasmid Concentrations - Table '!$J7,0))))</f>
        <v>1</v>
      </c>
      <c r="I27" s="9" t="s">
        <v>56</v>
      </c>
      <c r="J27" s="9">
        <f>'Tal_Recipe Generator'!AE19</f>
        <v>0</v>
      </c>
      <c r="K27" s="9">
        <f>IF(J27="NN",'Plasmid Concentrations - Table '!$G7,IF(J27="NI",'Plasmid Concentrations - Table '!$H7,IF(J27="NG",'Plasmid Concentrations - Table '!$I7,IF(J27="HD",'Plasmid Concentrations - Table '!$J7,0))))</f>
        <v>0</v>
      </c>
      <c r="M27" s="15" t="s">
        <v>56</v>
      </c>
      <c r="N27" s="15">
        <f>'Tal_Recipe Generator'!AF19</f>
        <v>0</v>
      </c>
      <c r="O27" s="15">
        <f>IF(N27="NN",'Plasmid Concentrations - Table '!$G7,IF(N27="NI",'Plasmid Concentrations - Table '!$H7,IF(N27="NG",'Plasmid Concentrations - Table '!$I7,IF(N27="HD",'Plasmid Concentrations - Table '!$J7,0))))</f>
        <v>0</v>
      </c>
      <c r="P27" s="9" t="s">
        <v>56</v>
      </c>
      <c r="Q27" s="9">
        <f>'Tal_Recipe Generator'!AG19</f>
        <v>0</v>
      </c>
      <c r="R27" s="9">
        <f>IF(Q27="NN",'Plasmid Concentrations - Table '!$G7,IF(Q27="NI",'Plasmid Concentrations - Table '!$H7,IF(Q27="NG",'Plasmid Concentrations - Table '!$I7,IF(Q27="HD",'Plasmid Concentrations - Table '!$J7,0))))</f>
        <v>0</v>
      </c>
      <c r="T27" s="15" t="s">
        <v>56</v>
      </c>
      <c r="U27" s="15">
        <f>'Tal_Recipe Generator'!AH19</f>
        <v>0</v>
      </c>
      <c r="V27" s="15">
        <f>IF(U27="NN",'Plasmid Concentrations - Table '!$G7,IF(U27="NI",'Plasmid Concentrations - Table '!$H7,IF(U27="NG",'Plasmid Concentrations - Table '!$I7,IF(U27="HD",'Plasmid Concentrations - Table '!$J7,0))))</f>
        <v>0</v>
      </c>
      <c r="X27" s="9" t="s">
        <v>56</v>
      </c>
      <c r="Y27" s="9">
        <f>'Tal_Recipe Generator'!AI19</f>
        <v>0</v>
      </c>
      <c r="Z27" s="9">
        <f>IF(Y27="NN",'Plasmid Concentrations - Table '!$G7,IF(Y27="NI",'Plasmid Concentrations - Table '!$H7,IF(Y27="NG",'Plasmid Concentrations - Table '!$I7,IF(Y27="HD",'Plasmid Concentrations - Table '!$J7,0))))</f>
        <v>0</v>
      </c>
      <c r="AB27" s="15" t="s">
        <v>56</v>
      </c>
      <c r="AC27" s="15">
        <f>'Tal_Recipe Generator'!AJ19</f>
        <v>0</v>
      </c>
      <c r="AD27" s="15">
        <f>IF(AC27="NN",'Plasmid Concentrations - Table '!$G7,IF(AC27="NI",'Plasmid Concentrations - Table '!$H7,IF(AC27="NG",'Plasmid Concentrations - Table '!$I7,IF(AC27="HD",'Plasmid Concentrations - Table '!$J7,0))))</f>
        <v>0</v>
      </c>
      <c r="AE27" s="9" t="s">
        <v>56</v>
      </c>
      <c r="AF27" s="9">
        <f>'Tal_Recipe Generator'!AK19</f>
        <v>0</v>
      </c>
      <c r="AG27" s="9">
        <f>IF(AF27="NN",'Plasmid Concentrations - Table '!$G7,IF(AF27="NI",'Plasmid Concentrations - Table '!$H7,IF(AF27="NG",'Plasmid Concentrations - Table '!$I7,IF(AF27="HD",'Plasmid Concentrations - Table '!$J7,0))))</f>
        <v>0</v>
      </c>
      <c r="AI27" s="15" t="s">
        <v>56</v>
      </c>
      <c r="AJ27" s="15">
        <f>'Tal_Recipe Generator'!AL19</f>
        <v>0</v>
      </c>
      <c r="AK27" s="15">
        <f>IF(AJ28="NN",'Plasmid Concentrations - Table '!$G7,IF(AJ28="NI",'Plasmid Concentrations - Table '!$H7,IF(AJ28="NG",'Plasmid Concentrations - Table '!$I7,IF(AJ28="HD",'Plasmid Concentrations - Table '!$J7,0))))</f>
        <v>0</v>
      </c>
      <c r="AM27" s="9" t="s">
        <v>56</v>
      </c>
      <c r="AN27" s="9">
        <f>'Tal_Recipe Generator'!AM19</f>
        <v>0</v>
      </c>
      <c r="AO27" s="9">
        <f>IF(AN27="NN",'Plasmid Concentrations - Table '!$G7,IF(AN27="NI",'Plasmid Concentrations - Table '!$H7,IF(AN27="NG",'Plasmid Concentrations - Table '!$I7,IF(AN27="HD",'Plasmid Concentrations - Table '!$J7,0))))</f>
        <v>0</v>
      </c>
      <c r="AQ27" s="15" t="s">
        <v>56</v>
      </c>
      <c r="AR27" s="15">
        <f>'Tal_Recipe Generator'!AN19</f>
        <v>0</v>
      </c>
      <c r="AS27" s="15">
        <f>IF(AR27="NN",'Plasmid Concentrations - Table '!$G7,IF(AR27="NI",'Plasmid Concentrations - Table '!$H7,IF(AR27="NG",'Plasmid Concentrations - Table '!$I7,IF(AR27="HD",'Plasmid Concentrations - Table '!$J7,0))))</f>
        <v>0</v>
      </c>
      <c r="AT27" s="9" t="s">
        <v>56</v>
      </c>
      <c r="AU27" s="9">
        <f>'Tal_Recipe Generator'!AO19</f>
        <v>0</v>
      </c>
      <c r="AV27" s="9">
        <f>IF(AU27="NN",'Plasmid Concentrations - Table '!$G7,IF(AU27="NI",'Plasmid Concentrations - Table '!$H7,IF(AU27="NG",'Plasmid Concentrations - Table '!$I7,IF(AU27="HD",'Plasmid Concentrations - Table '!$J7,0))))</f>
        <v>0</v>
      </c>
      <c r="AX27" s="15" t="s">
        <v>56</v>
      </c>
      <c r="AY27" s="15">
        <f>'Tal_Recipe Generator'!AP19</f>
        <v>0</v>
      </c>
      <c r="AZ27" s="15">
        <f>IF(AY27="NN",'Plasmid Concentrations - Table '!$G7,IF(AY27="NI",'Plasmid Concentrations - Table '!$H7,IF(AY27="NG",'Plasmid Concentrations - Table '!$I7,IF(AY27="HD",'Plasmid Concentrations - Table '!$J7,0))))</f>
        <v>0</v>
      </c>
      <c r="BB27" s="9" t="s">
        <v>56</v>
      </c>
      <c r="BC27" s="9">
        <f>'Tal_Recipe Generator'!AQ19</f>
        <v>0</v>
      </c>
      <c r="BD27" s="9">
        <f>IF(BC27="NN",'Plasmid Concentrations - Table '!$G7,IF(BC27="NI",'Plasmid Concentrations - Table '!$H7,IF(BC27="NG",'Plasmid Concentrations - Table '!$I7,IF(BC27="HD",'Plasmid Concentrations - Table '!$J7,0))))</f>
        <v>0</v>
      </c>
      <c r="BF27" s="15" t="s">
        <v>56</v>
      </c>
      <c r="BG27" s="15">
        <f>'Tal_Recipe Generator'!AR19</f>
        <v>0</v>
      </c>
      <c r="BH27" s="15">
        <f>IF(BG27="NN",'Plasmid Concentrations - Table '!$G7,IF(BG27="NI",'Plasmid Concentrations - Table '!$H7,IF(BG27="NG",'Plasmid Concentrations - Table '!$I7,IF(BG27="HD",'Plasmid Concentrations - Table '!$J7,0))))</f>
        <v>0</v>
      </c>
    </row>
    <row r="28" spans="1:60" ht="14" customHeight="1">
      <c r="A28" s="9" t="s">
        <v>62</v>
      </c>
      <c r="B28" s="9">
        <f>'Tal_Recipe Generator'!AC20</f>
        <v>0</v>
      </c>
      <c r="C28" s="9">
        <f>IF(B28="NN",'Plasmid Concentrations - Table '!$G8,IF(B28="NI",'Plasmid Concentrations - Table '!$H8,IF(B28="NG",'Plasmid Concentrations - Table '!$I8,IF(B28="HD",'Plasmid Concentrations - Table '!$J8,0))))</f>
        <v>0</v>
      </c>
      <c r="E28" s="15" t="s">
        <v>62</v>
      </c>
      <c r="F28" s="15" t="str">
        <f>'Tal_Recipe Generator'!AD20</f>
        <v>NN</v>
      </c>
      <c r="G28" s="15">
        <f>IF(F28="NN",'Plasmid Concentrations - Table '!$G8,IF(F28="NI",'Plasmid Concentrations - Table '!$H8,IF(F28="NG",'Plasmid Concentrations - Table '!$I8,IF(F28="HD",'Plasmid Concentrations - Table '!$J8,0))))</f>
        <v>1</v>
      </c>
      <c r="I28" s="9" t="s">
        <v>62</v>
      </c>
      <c r="J28" s="9">
        <f>'Tal_Recipe Generator'!AE20</f>
        <v>0</v>
      </c>
      <c r="K28" s="9">
        <f>IF(J28="NN",'Plasmid Concentrations - Table '!$G8,IF(J28="NI",'Plasmid Concentrations - Table '!$H8,IF(J28="NG",'Plasmid Concentrations - Table '!$I8,IF(J28="HD",'Plasmid Concentrations - Table '!$J8,0))))</f>
        <v>0</v>
      </c>
      <c r="M28" s="15" t="s">
        <v>62</v>
      </c>
      <c r="N28" s="15">
        <f>'Tal_Recipe Generator'!AF20</f>
        <v>0</v>
      </c>
      <c r="O28" s="15">
        <f>IF(N28="NN",'Plasmid Concentrations - Table '!$G8,IF(N28="NI",'Plasmid Concentrations - Table '!$H8,IF(N28="NG",'Plasmid Concentrations - Table '!$I8,IF(N28="HD",'Plasmid Concentrations - Table '!$J8,0))))</f>
        <v>0</v>
      </c>
      <c r="P28" s="9" t="s">
        <v>62</v>
      </c>
      <c r="Q28" s="9">
        <f>'Tal_Recipe Generator'!AG20</f>
        <v>0</v>
      </c>
      <c r="R28" s="9">
        <f>IF(Q28="NN",'Plasmid Concentrations - Table '!$G8,IF(Q28="NI",'Plasmid Concentrations - Table '!$H8,IF(Q28="NG",'Plasmid Concentrations - Table '!$I8,IF(Q28="HD",'Plasmid Concentrations - Table '!$J8,0))))</f>
        <v>0</v>
      </c>
      <c r="T28" s="15" t="s">
        <v>62</v>
      </c>
      <c r="U28" s="15">
        <f>'Tal_Recipe Generator'!AH20</f>
        <v>0</v>
      </c>
      <c r="V28" s="15">
        <f>IF(U28="NN",'Plasmid Concentrations - Table '!$G8,IF(U28="NI",'Plasmid Concentrations - Table '!$H8,IF(U28="NG",'Plasmid Concentrations - Table '!$I8,IF(U28="HD",'Plasmid Concentrations - Table '!$J8,0))))</f>
        <v>0</v>
      </c>
      <c r="X28" s="9" t="s">
        <v>62</v>
      </c>
      <c r="Y28" s="9">
        <f>'Tal_Recipe Generator'!AI20</f>
        <v>0</v>
      </c>
      <c r="Z28" s="9">
        <f>IF(Y28="NN",'Plasmid Concentrations - Table '!$G8,IF(Y28="NI",'Plasmid Concentrations - Table '!$H8,IF(Y28="NG",'Plasmid Concentrations - Table '!$I8,IF(Y28="HD",'Plasmid Concentrations - Table '!$J8,0))))</f>
        <v>0</v>
      </c>
      <c r="AB28" s="15" t="s">
        <v>62</v>
      </c>
      <c r="AC28" s="15">
        <f>'Tal_Recipe Generator'!AJ20</f>
        <v>0</v>
      </c>
      <c r="AD28" s="15">
        <f>IF(AC28="NN",'Plasmid Concentrations - Table '!$G8,IF(AC28="NI",'Plasmid Concentrations - Table '!$H8,IF(AC28="NG",'Plasmid Concentrations - Table '!$I8,IF(AC28="HD",'Plasmid Concentrations - Table '!$J8,0))))</f>
        <v>0</v>
      </c>
      <c r="AE28" s="9" t="s">
        <v>62</v>
      </c>
      <c r="AF28" s="9">
        <f>'Tal_Recipe Generator'!AK20</f>
        <v>0</v>
      </c>
      <c r="AG28" s="9">
        <f>IF(AF28="NN",'Plasmid Concentrations - Table '!$G8,IF(AF28="NI",'Plasmid Concentrations - Table '!$H8,IF(AF28="NG",'Plasmid Concentrations - Table '!$I8,IF(AF28="HD",'Plasmid Concentrations - Table '!$J8,0))))</f>
        <v>0</v>
      </c>
      <c r="AI28" s="15" t="s">
        <v>62</v>
      </c>
      <c r="AJ28" s="15">
        <f>'Tal_Recipe Generator'!AL20</f>
        <v>0</v>
      </c>
      <c r="AK28" s="15">
        <f>IF(AJ29="NN",'Plasmid Concentrations - Table '!$G8,IF(AJ29="NI",'Plasmid Concentrations - Table '!$H8,IF(AJ29="NG",'Plasmid Concentrations - Table '!$I8,IF(AJ29="HD",'Plasmid Concentrations - Table '!$J8,0))))</f>
        <v>0</v>
      </c>
      <c r="AM28" s="9" t="s">
        <v>62</v>
      </c>
      <c r="AN28" s="9">
        <f>'Tal_Recipe Generator'!AM20</f>
        <v>0</v>
      </c>
      <c r="AO28" s="9">
        <f>IF(AN28="NN",'Plasmid Concentrations - Table '!$G8,IF(AN28="NI",'Plasmid Concentrations - Table '!$H8,IF(AN28="NG",'Plasmid Concentrations - Table '!$I8,IF(AN28="HD",'Plasmid Concentrations - Table '!$J8,0))))</f>
        <v>0</v>
      </c>
      <c r="AQ28" s="15" t="s">
        <v>62</v>
      </c>
      <c r="AR28" s="15">
        <f>'Tal_Recipe Generator'!AN20</f>
        <v>0</v>
      </c>
      <c r="AS28" s="15">
        <f>IF(AR28="NN",'Plasmid Concentrations - Table '!$G8,IF(AR28="NI",'Plasmid Concentrations - Table '!$H8,IF(AR28="NG",'Plasmid Concentrations - Table '!$I8,IF(AR28="HD",'Plasmid Concentrations - Table '!$J8,0))))</f>
        <v>0</v>
      </c>
      <c r="AT28" s="9" t="s">
        <v>62</v>
      </c>
      <c r="AU28" s="9">
        <f>'Tal_Recipe Generator'!AO20</f>
        <v>0</v>
      </c>
      <c r="AV28" s="9">
        <f>IF(AU28="NN",'Plasmid Concentrations - Table '!$G8,IF(AU28="NI",'Plasmid Concentrations - Table '!$H8,IF(AU28="NG",'Plasmid Concentrations - Table '!$I8,IF(AU28="HD",'Plasmid Concentrations - Table '!$J8,0))))</f>
        <v>0</v>
      </c>
      <c r="AX28" s="15" t="s">
        <v>62</v>
      </c>
      <c r="AY28" s="15">
        <f>'Tal_Recipe Generator'!AP20</f>
        <v>0</v>
      </c>
      <c r="AZ28" s="15">
        <f>IF(AY28="NN",'Plasmid Concentrations - Table '!$G8,IF(AY28="NI",'Plasmid Concentrations - Table '!$H8,IF(AY28="NG",'Plasmid Concentrations - Table '!$I8,IF(AY28="HD",'Plasmid Concentrations - Table '!$J8,0))))</f>
        <v>0</v>
      </c>
      <c r="BB28" s="9" t="s">
        <v>62</v>
      </c>
      <c r="BC28" s="9">
        <f>'Tal_Recipe Generator'!AQ20</f>
        <v>0</v>
      </c>
      <c r="BD28" s="9">
        <f>IF(BC28="NN",'Plasmid Concentrations - Table '!$G8,IF(BC28="NI",'Plasmid Concentrations - Table '!$H8,IF(BC28="NG",'Plasmid Concentrations - Table '!$I8,IF(BC28="HD",'Plasmid Concentrations - Table '!$J8,0))))</f>
        <v>0</v>
      </c>
      <c r="BF28" s="15" t="s">
        <v>62</v>
      </c>
      <c r="BG28" s="15">
        <f>'Tal_Recipe Generator'!AR20</f>
        <v>0</v>
      </c>
      <c r="BH28" s="15">
        <f>IF(BG28="NN",'Plasmid Concentrations - Table '!$G8,IF(BG28="NI",'Plasmid Concentrations - Table '!$H8,IF(BG28="NG",'Plasmid Concentrations - Table '!$I8,IF(BG28="HD",'Plasmid Concentrations - Table '!$J8,0))))</f>
        <v>0</v>
      </c>
    </row>
    <row r="29" spans="1:60" ht="14" customHeight="1">
      <c r="A29" s="9" t="s">
        <v>63</v>
      </c>
      <c r="B29" s="9">
        <f>'Tal_Recipe Generator'!AC21</f>
        <v>0</v>
      </c>
      <c r="C29" s="9">
        <f>IF(B29="NN",'Plasmid Concentrations - Table '!$G9,IF(B29="NI",'Plasmid Concentrations - Table '!$H9,IF(B29="NG",'Plasmid Concentrations - Table '!$I9,IF(B29="HD",'Plasmid Concentrations - Table '!$J9,0))))</f>
        <v>0</v>
      </c>
      <c r="E29" s="15" t="s">
        <v>63</v>
      </c>
      <c r="F29" s="15" t="str">
        <f>'Tal_Recipe Generator'!AD21</f>
        <v>NI</v>
      </c>
      <c r="G29" s="15">
        <f>IF(F29="NN",'Plasmid Concentrations - Table '!$G9,IF(F29="NI",'Plasmid Concentrations - Table '!$H9,IF(F29="NG",'Plasmid Concentrations - Table '!$I9,IF(F29="HD",'Plasmid Concentrations - Table '!$J9,0))))</f>
        <v>1</v>
      </c>
      <c r="I29" s="9" t="s">
        <v>63</v>
      </c>
      <c r="J29" s="9">
        <f>'Tal_Recipe Generator'!AE21</f>
        <v>0</v>
      </c>
      <c r="K29" s="9">
        <f>IF(J29="NN",'Plasmid Concentrations - Table '!$G9,IF(J29="NI",'Plasmid Concentrations - Table '!$H9,IF(J29="NG",'Plasmid Concentrations - Table '!$I9,IF(J29="HD",'Plasmid Concentrations - Table '!$J9,0))))</f>
        <v>0</v>
      </c>
      <c r="M29" s="15" t="s">
        <v>63</v>
      </c>
      <c r="N29" s="15">
        <f>'Tal_Recipe Generator'!AF21</f>
        <v>0</v>
      </c>
      <c r="O29" s="15">
        <f>IF(N29="NN",'Plasmid Concentrations - Table '!$G9,IF(N29="NI",'Plasmid Concentrations - Table '!$H9,IF(N29="NG",'Plasmid Concentrations - Table '!$I9,IF(N29="HD",'Plasmid Concentrations - Table '!$J9,0))))</f>
        <v>0</v>
      </c>
      <c r="P29" s="9" t="s">
        <v>63</v>
      </c>
      <c r="Q29" s="9">
        <f>'Tal_Recipe Generator'!AG21</f>
        <v>0</v>
      </c>
      <c r="R29" s="9">
        <f>IF(Q29="NN",'Plasmid Concentrations - Table '!$G9,IF(Q29="NI",'Plasmid Concentrations - Table '!$H9,IF(Q29="NG",'Plasmid Concentrations - Table '!$I9,IF(Q29="HD",'Plasmid Concentrations - Table '!$J9,0))))</f>
        <v>0</v>
      </c>
      <c r="T29" s="15" t="s">
        <v>63</v>
      </c>
      <c r="U29" s="15">
        <f>'Tal_Recipe Generator'!AH21</f>
        <v>0</v>
      </c>
      <c r="V29" s="15">
        <f>IF(U29="NN",'Plasmid Concentrations - Table '!$G9,IF(U29="NI",'Plasmid Concentrations - Table '!$H9,IF(U29="NG",'Plasmid Concentrations - Table '!$I9,IF(U29="HD",'Plasmid Concentrations - Table '!$J9,0))))</f>
        <v>0</v>
      </c>
      <c r="X29" s="9" t="s">
        <v>63</v>
      </c>
      <c r="Y29" s="9">
        <f>'Tal_Recipe Generator'!AI21</f>
        <v>0</v>
      </c>
      <c r="Z29" s="9">
        <f>IF(Y29="NN",'Plasmid Concentrations - Table '!$G9,IF(Y29="NI",'Plasmid Concentrations - Table '!$H9,IF(Y29="NG",'Plasmid Concentrations - Table '!$I9,IF(Y29="HD",'Plasmid Concentrations - Table '!$J9,0))))</f>
        <v>0</v>
      </c>
      <c r="AB29" s="15" t="s">
        <v>63</v>
      </c>
      <c r="AC29" s="15">
        <f>'Tal_Recipe Generator'!AJ21</f>
        <v>0</v>
      </c>
      <c r="AD29" s="15">
        <f>IF(AC29="NN",'Plasmid Concentrations - Table '!$G9,IF(AC29="NI",'Plasmid Concentrations - Table '!$H9,IF(AC29="NG",'Plasmid Concentrations - Table '!$I9,IF(AC29="HD",'Plasmid Concentrations - Table '!$J9,0))))</f>
        <v>0</v>
      </c>
      <c r="AE29" s="9" t="s">
        <v>63</v>
      </c>
      <c r="AF29" s="9">
        <f>'Tal_Recipe Generator'!AK21</f>
        <v>0</v>
      </c>
      <c r="AG29" s="9">
        <f>IF(AF29="NN",'Plasmid Concentrations - Table '!$G9,IF(AF29="NI",'Plasmid Concentrations - Table '!$H9,IF(AF29="NG",'Plasmid Concentrations - Table '!$I9,IF(AF29="HD",'Plasmid Concentrations - Table '!$J9,0))))</f>
        <v>0</v>
      </c>
      <c r="AI29" s="15" t="s">
        <v>63</v>
      </c>
      <c r="AJ29" s="15">
        <f>'Tal_Recipe Generator'!AL21</f>
        <v>0</v>
      </c>
      <c r="AK29" s="15">
        <f>IF(AJ30="NN",'Plasmid Concentrations - Table '!$G9,IF(AJ30="NI",'Plasmid Concentrations - Table '!$H9,IF(AJ30="NG",'Plasmid Concentrations - Table '!$I9,IF(AJ30="HD",'Plasmid Concentrations - Table '!$J9,0))))</f>
        <v>0</v>
      </c>
      <c r="AM29" s="9" t="s">
        <v>63</v>
      </c>
      <c r="AN29" s="9">
        <f>'Tal_Recipe Generator'!AM21</f>
        <v>0</v>
      </c>
      <c r="AO29" s="9">
        <f>IF(AN29="NN",'Plasmid Concentrations - Table '!$G9,IF(AN29="NI",'Plasmid Concentrations - Table '!$H9,IF(AN29="NG",'Plasmid Concentrations - Table '!$I9,IF(AN29="HD",'Plasmid Concentrations - Table '!$J9,0))))</f>
        <v>0</v>
      </c>
      <c r="AQ29" s="15" t="s">
        <v>63</v>
      </c>
      <c r="AR29" s="15">
        <f>'Tal_Recipe Generator'!AN21</f>
        <v>0</v>
      </c>
      <c r="AS29" s="15">
        <f>IF(AR29="NN",'Plasmid Concentrations - Table '!$G9,IF(AR29="NI",'Plasmid Concentrations - Table '!$H9,IF(AR29="NG",'Plasmid Concentrations - Table '!$I9,IF(AR29="HD",'Plasmid Concentrations - Table '!$J9,0))))</f>
        <v>0</v>
      </c>
      <c r="AT29" s="9" t="s">
        <v>63</v>
      </c>
      <c r="AU29" s="9">
        <f>'Tal_Recipe Generator'!AO21</f>
        <v>0</v>
      </c>
      <c r="AV29" s="9">
        <f>IF(AU29="NN",'Plasmid Concentrations - Table '!$G9,IF(AU29="NI",'Plasmid Concentrations - Table '!$H9,IF(AU29="NG",'Plasmid Concentrations - Table '!$I9,IF(AU29="HD",'Plasmid Concentrations - Table '!$J9,0))))</f>
        <v>0</v>
      </c>
      <c r="AX29" s="15" t="s">
        <v>63</v>
      </c>
      <c r="AY29" s="15">
        <f>'Tal_Recipe Generator'!AP21</f>
        <v>0</v>
      </c>
      <c r="AZ29" s="15">
        <f>IF(AY29="NN",'Plasmid Concentrations - Table '!$G9,IF(AY29="NI",'Plasmid Concentrations - Table '!$H9,IF(AY29="NG",'Plasmid Concentrations - Table '!$I9,IF(AY29="HD",'Plasmid Concentrations - Table '!$J9,0))))</f>
        <v>0</v>
      </c>
      <c r="BB29" s="9" t="s">
        <v>63</v>
      </c>
      <c r="BC29" s="9">
        <f>'Tal_Recipe Generator'!AQ21</f>
        <v>0</v>
      </c>
      <c r="BD29" s="9">
        <f>IF(BC29="NN",'Plasmid Concentrations - Table '!$G9,IF(BC29="NI",'Plasmid Concentrations - Table '!$H9,IF(BC29="NG",'Plasmid Concentrations - Table '!$I9,IF(BC29="HD",'Plasmid Concentrations - Table '!$J9,0))))</f>
        <v>0</v>
      </c>
      <c r="BF29" s="15" t="s">
        <v>63</v>
      </c>
      <c r="BG29" s="15">
        <f>'Tal_Recipe Generator'!AR21</f>
        <v>0</v>
      </c>
      <c r="BH29" s="15">
        <f>IF(BG29="NN",'Plasmid Concentrations - Table '!$G9,IF(BG29="NI",'Plasmid Concentrations - Table '!$H9,IF(BG29="NG",'Plasmid Concentrations - Table '!$I9,IF(BG29="HD",'Plasmid Concentrations - Table '!$J9,0))))</f>
        <v>0</v>
      </c>
    </row>
    <row r="30" spans="1:60" ht="14" customHeight="1">
      <c r="A30" s="9" t="s">
        <v>64</v>
      </c>
      <c r="B30" s="9">
        <f>'Tal_Recipe Generator'!AC22</f>
        <v>0</v>
      </c>
      <c r="C30" s="9">
        <f>IF(B30="NN",'Plasmid Concentrations - Table '!$G10,IF(B30="NI",'Plasmid Concentrations - Table '!$H10,IF(B30="NG",'Plasmid Concentrations - Table '!$I10,IF(B30="HD",'Plasmid Concentrations - Table '!$J10,0))))</f>
        <v>0</v>
      </c>
      <c r="E30" s="15" t="s">
        <v>64</v>
      </c>
      <c r="F30" s="15" t="str">
        <f>'Tal_Recipe Generator'!AD22</f>
        <v>NI</v>
      </c>
      <c r="G30" s="15">
        <f>IF(F30="NN",'Plasmid Concentrations - Table '!$G10,IF(F30="NI",'Plasmid Concentrations - Table '!$H10,IF(F30="NG",'Plasmid Concentrations - Table '!$I10,IF(F30="HD",'Plasmid Concentrations - Table '!$J10,0))))</f>
        <v>1</v>
      </c>
      <c r="I30" s="9" t="s">
        <v>64</v>
      </c>
      <c r="J30" s="9">
        <f>'Tal_Recipe Generator'!AE22</f>
        <v>0</v>
      </c>
      <c r="K30" s="9">
        <f>IF(J30="NN",'Plasmid Concentrations - Table '!$G10,IF(J30="NI",'Plasmid Concentrations - Table '!$H10,IF(J30="NG",'Plasmid Concentrations - Table '!$I10,IF(J30="HD",'Plasmid Concentrations - Table '!$J10,0))))</f>
        <v>0</v>
      </c>
      <c r="M30" s="15" t="s">
        <v>64</v>
      </c>
      <c r="N30" s="15">
        <f>'Tal_Recipe Generator'!AF22</f>
        <v>0</v>
      </c>
      <c r="O30" s="15">
        <f>IF(N30="NN",'Plasmid Concentrations - Table '!$G10,IF(N30="NI",'Plasmid Concentrations - Table '!$H10,IF(N30="NG",'Plasmid Concentrations - Table '!$I10,IF(N30="HD",'Plasmid Concentrations - Table '!$J10,0))))</f>
        <v>0</v>
      </c>
      <c r="P30" s="9" t="s">
        <v>64</v>
      </c>
      <c r="Q30" s="9">
        <f>'Tal_Recipe Generator'!AG22</f>
        <v>0</v>
      </c>
      <c r="R30" s="9">
        <f>IF(Q30="NN",'Plasmid Concentrations - Table '!$G10,IF(Q30="NI",'Plasmid Concentrations - Table '!$H10,IF(Q30="NG",'Plasmid Concentrations - Table '!$I10,IF(Q30="HD",'Plasmid Concentrations - Table '!$J10,0))))</f>
        <v>0</v>
      </c>
      <c r="T30" s="15" t="s">
        <v>64</v>
      </c>
      <c r="U30" s="15">
        <f>'Tal_Recipe Generator'!AH22</f>
        <v>0</v>
      </c>
      <c r="V30" s="15">
        <f>IF(U30="NN",'Plasmid Concentrations - Table '!$G10,IF(U30="NI",'Plasmid Concentrations - Table '!$H10,IF(U30="NG",'Plasmid Concentrations - Table '!$I10,IF(U30="HD",'Plasmid Concentrations - Table '!$J10,0))))</f>
        <v>0</v>
      </c>
      <c r="X30" s="9" t="s">
        <v>64</v>
      </c>
      <c r="Y30" s="9">
        <f>'Tal_Recipe Generator'!AI22</f>
        <v>0</v>
      </c>
      <c r="Z30" s="9">
        <f>IF(Y30="NN",'Plasmid Concentrations - Table '!$G10,IF(Y30="NI",'Plasmid Concentrations - Table '!$H10,IF(Y30="NG",'Plasmid Concentrations - Table '!$I10,IF(Y30="HD",'Plasmid Concentrations - Table '!$J10,0))))</f>
        <v>0</v>
      </c>
      <c r="AB30" s="15" t="s">
        <v>64</v>
      </c>
      <c r="AC30" s="15">
        <f>'Tal_Recipe Generator'!AJ22</f>
        <v>0</v>
      </c>
      <c r="AD30" s="15">
        <f>IF(AC30="NN",'Plasmid Concentrations - Table '!$G10,IF(AC30="NI",'Plasmid Concentrations - Table '!$H10,IF(AC30="NG",'Plasmid Concentrations - Table '!$I10,IF(AC30="HD",'Plasmid Concentrations - Table '!$J10,0))))</f>
        <v>0</v>
      </c>
      <c r="AE30" s="9" t="s">
        <v>64</v>
      </c>
      <c r="AF30" s="9">
        <f>'Tal_Recipe Generator'!AK22</f>
        <v>0</v>
      </c>
      <c r="AG30" s="9">
        <f>IF(AF30="NN",'Plasmid Concentrations - Table '!$G10,IF(AF30="NI",'Plasmid Concentrations - Table '!$H10,IF(AF30="NG",'Plasmid Concentrations - Table '!$I10,IF(AF30="HD",'Plasmid Concentrations - Table '!$J10,0))))</f>
        <v>0</v>
      </c>
      <c r="AI30" s="15" t="s">
        <v>64</v>
      </c>
      <c r="AJ30" s="15">
        <f>'Tal_Recipe Generator'!AL22</f>
        <v>0</v>
      </c>
      <c r="AK30" s="15">
        <f>IF(AJ30="NN",'Plasmid Concentrations - Table '!$G10,IF(AJ30="NI",'Plasmid Concentrations - Table '!$H10,IF(AJ30="NG",'Plasmid Concentrations - Table '!$I10,IF(AJ30="HD",'Plasmid Concentrations - Table '!$J10,0))))</f>
        <v>0</v>
      </c>
      <c r="AM30" s="9" t="s">
        <v>64</v>
      </c>
      <c r="AN30" s="9">
        <f>'Tal_Recipe Generator'!AM22</f>
        <v>0</v>
      </c>
      <c r="AO30" s="9">
        <f>IF(AN30="NN",'Plasmid Concentrations - Table '!$G10,IF(AN30="NI",'Plasmid Concentrations - Table '!$H10,IF(AN30="NG",'Plasmid Concentrations - Table '!$I10,IF(AN30="HD",'Plasmid Concentrations - Table '!$J10,0))))</f>
        <v>0</v>
      </c>
      <c r="AQ30" s="15" t="s">
        <v>64</v>
      </c>
      <c r="AR30" s="15">
        <f>'Tal_Recipe Generator'!AN22</f>
        <v>0</v>
      </c>
      <c r="AS30" s="15">
        <f>IF(AR30="NN",'Plasmid Concentrations - Table '!$G10,IF(AR30="NI",'Plasmid Concentrations - Table '!$H10,IF(AR30="NG",'Plasmid Concentrations - Table '!$I10,IF(AR30="HD",'Plasmid Concentrations - Table '!$J10,0))))</f>
        <v>0</v>
      </c>
      <c r="AT30" s="9" t="s">
        <v>64</v>
      </c>
      <c r="AU30" s="9">
        <f>'Tal_Recipe Generator'!AO22</f>
        <v>0</v>
      </c>
      <c r="AV30" s="9">
        <f>IF(AU30="NN",'Plasmid Concentrations - Table '!$G10,IF(AU30="NI",'Plasmid Concentrations - Table '!$H10,IF(AU30="NG",'Plasmid Concentrations - Table '!$I10,IF(AU30="HD",'Plasmid Concentrations - Table '!$J10,0))))</f>
        <v>0</v>
      </c>
      <c r="AX30" s="15" t="s">
        <v>64</v>
      </c>
      <c r="AY30" s="15">
        <f>'Tal_Recipe Generator'!AP22</f>
        <v>0</v>
      </c>
      <c r="AZ30" s="15">
        <f>IF(AY30="NN",'Plasmid Concentrations - Table '!$G10,IF(AY30="NI",'Plasmid Concentrations - Table '!$H10,IF(AY30="NG",'Plasmid Concentrations - Table '!$I10,IF(AY30="HD",'Plasmid Concentrations - Table '!$J10,0))))</f>
        <v>0</v>
      </c>
      <c r="BB30" s="9" t="s">
        <v>64</v>
      </c>
      <c r="BC30" s="9">
        <f>'Tal_Recipe Generator'!AQ22</f>
        <v>0</v>
      </c>
      <c r="BD30" s="9">
        <f>IF(BC30="NN",'Plasmid Concentrations - Table '!$G10,IF(BC30="NI",'Plasmid Concentrations - Table '!$H10,IF(BC30="NG",'Plasmid Concentrations - Table '!$I10,IF(BC30="HD",'Plasmid Concentrations - Table '!$J10,0))))</f>
        <v>0</v>
      </c>
      <c r="BF30" s="15" t="s">
        <v>64</v>
      </c>
      <c r="BG30" s="15">
        <f>'Tal_Recipe Generator'!AR22</f>
        <v>0</v>
      </c>
      <c r="BH30" s="15">
        <f>IF(BG30="NN",'Plasmid Concentrations - Table '!$G10,IF(BG30="NI",'Plasmid Concentrations - Table '!$H10,IF(BG30="NG",'Plasmid Concentrations - Table '!$I10,IF(BG30="HD",'Plasmid Concentrations - Table '!$J10,0))))</f>
        <v>0</v>
      </c>
    </row>
    <row r="31" spans="1:60" ht="14" customHeight="1">
      <c r="A31" s="9" t="s">
        <v>65</v>
      </c>
      <c r="B31" s="9">
        <f>'Tal_Recipe Generator'!AC23</f>
        <v>0</v>
      </c>
      <c r="C31" s="9">
        <f>IF(B31="NN",'Plasmid Concentrations - Table '!$G11,IF(B31="NI",'Plasmid Concentrations - Table '!$H11,IF(B31="NG",'Plasmid Concentrations - Table '!$I11,IF(B31="HD",'Plasmid Concentrations - Table '!$J11,0))))</f>
        <v>0</v>
      </c>
      <c r="E31" s="15" t="s">
        <v>65</v>
      </c>
      <c r="F31" s="15" t="str">
        <f>'Tal_Recipe Generator'!AD23</f>
        <v>HD</v>
      </c>
      <c r="G31" s="15">
        <f>IF(F31="NN",'Plasmid Concentrations - Table '!$G11,IF(F31="NI",'Plasmid Concentrations - Table '!$H11,IF(F31="NG",'Plasmid Concentrations - Table '!$I11,IF(F31="HD",'Plasmid Concentrations - Table '!$J11,0))))</f>
        <v>1</v>
      </c>
      <c r="I31" s="9" t="s">
        <v>65</v>
      </c>
      <c r="J31" s="9">
        <f>'Tal_Recipe Generator'!AE23</f>
        <v>0</v>
      </c>
      <c r="K31" s="9">
        <f>IF(J31="NN",'Plasmid Concentrations - Table '!$G11,IF(J31="NI",'Plasmid Concentrations - Table '!$H11,IF(J31="NG",'Plasmid Concentrations - Table '!$I11,IF(J31="HD",'Plasmid Concentrations - Table '!$J11,0))))</f>
        <v>0</v>
      </c>
      <c r="M31" s="15" t="s">
        <v>65</v>
      </c>
      <c r="N31" s="15">
        <f>'Tal_Recipe Generator'!AF23</f>
        <v>0</v>
      </c>
      <c r="O31" s="15">
        <f>IF(N31="NN",'Plasmid Concentrations - Table '!$G11,IF(N31="NI",'Plasmid Concentrations - Table '!$H11,IF(N31="NG",'Plasmid Concentrations - Table '!$I11,IF(N31="HD",'Plasmid Concentrations - Table '!$J11,0))))</f>
        <v>0</v>
      </c>
      <c r="P31" s="9" t="s">
        <v>65</v>
      </c>
      <c r="Q31" s="9">
        <f>'Tal_Recipe Generator'!AG23</f>
        <v>0</v>
      </c>
      <c r="R31" s="9">
        <f>IF(Q31="NN",'Plasmid Concentrations - Table '!$G11,IF(Q31="NI",'Plasmid Concentrations - Table '!$H11,IF(Q31="NG",'Plasmid Concentrations - Table '!$I11,IF(Q31="HD",'Plasmid Concentrations - Table '!$J11,0))))</f>
        <v>0</v>
      </c>
      <c r="T31" s="15" t="s">
        <v>65</v>
      </c>
      <c r="U31" s="15">
        <f>'Tal_Recipe Generator'!AH23</f>
        <v>0</v>
      </c>
      <c r="V31" s="15">
        <f>IF(U31="NN",'Plasmid Concentrations - Table '!$G11,IF(U31="NI",'Plasmid Concentrations - Table '!$H11,IF(U31="NG",'Plasmid Concentrations - Table '!$I11,IF(U31="HD",'Plasmid Concentrations - Table '!$J11,0))))</f>
        <v>0</v>
      </c>
      <c r="X31" s="9" t="s">
        <v>65</v>
      </c>
      <c r="Y31" s="9">
        <f>'Tal_Recipe Generator'!AI23</f>
        <v>0</v>
      </c>
      <c r="Z31" s="9">
        <f>IF(Y31="NN",'Plasmid Concentrations - Table '!$G11,IF(Y31="NI",'Plasmid Concentrations - Table '!$H11,IF(Y31="NG",'Plasmid Concentrations - Table '!$I11,IF(Y31="HD",'Plasmid Concentrations - Table '!$J11,0))))</f>
        <v>0</v>
      </c>
      <c r="AB31" s="15" t="s">
        <v>65</v>
      </c>
      <c r="AC31" s="15">
        <f>'Tal_Recipe Generator'!AJ23</f>
        <v>0</v>
      </c>
      <c r="AD31" s="15">
        <f>IF(AC31="NN",'Plasmid Concentrations - Table '!$G11,IF(AC31="NI",'Plasmid Concentrations - Table '!$H11,IF(AC31="NG",'Plasmid Concentrations - Table '!$I11,IF(AC31="HD",'Plasmid Concentrations - Table '!$J11,0))))</f>
        <v>0</v>
      </c>
      <c r="AE31" s="9" t="s">
        <v>65</v>
      </c>
      <c r="AF31" s="9">
        <f>'Tal_Recipe Generator'!AK23</f>
        <v>0</v>
      </c>
      <c r="AG31" s="9">
        <f>IF(AF31="NN",'Plasmid Concentrations - Table '!$G11,IF(AF31="NI",'Plasmid Concentrations - Table '!$H11,IF(AF31="NG",'Plasmid Concentrations - Table '!$I11,IF(AF31="HD",'Plasmid Concentrations - Table '!$J11,0))))</f>
        <v>0</v>
      </c>
      <c r="AI31" s="15" t="s">
        <v>65</v>
      </c>
      <c r="AJ31" s="15">
        <f>'Tal_Recipe Generator'!AL23</f>
        <v>0</v>
      </c>
      <c r="AK31" s="15">
        <f>IF(AJ31="NN",'Plasmid Concentrations - Table '!$G11,IF(AJ31="NI",'Plasmid Concentrations - Table '!$H11,IF(AJ31="NG",'Plasmid Concentrations - Table '!$I11,IF(AJ31="HD",'Plasmid Concentrations - Table '!$J11,0))))</f>
        <v>0</v>
      </c>
      <c r="AM31" s="9" t="s">
        <v>65</v>
      </c>
      <c r="AN31" s="9">
        <f>'Tal_Recipe Generator'!AM23</f>
        <v>0</v>
      </c>
      <c r="AO31" s="9">
        <f>IF(AN31="NN",'Plasmid Concentrations - Table '!$G11,IF(AN31="NI",'Plasmid Concentrations - Table '!$H11,IF(AN31="NG",'Plasmid Concentrations - Table '!$I11,IF(AN31="HD",'Plasmid Concentrations - Table '!$J11,0))))</f>
        <v>0</v>
      </c>
      <c r="AQ31" s="15" t="s">
        <v>65</v>
      </c>
      <c r="AR31" s="15">
        <f>'Tal_Recipe Generator'!AN23</f>
        <v>0</v>
      </c>
      <c r="AS31" s="15">
        <f>IF(AR31="NN",'Plasmid Concentrations - Table '!$G11,IF(AR31="NI",'Plasmid Concentrations - Table '!$H11,IF(AR31="NG",'Plasmid Concentrations - Table '!$I11,IF(AR31="HD",'Plasmid Concentrations - Table '!$J11,0))))</f>
        <v>0</v>
      </c>
      <c r="AT31" s="9" t="s">
        <v>65</v>
      </c>
      <c r="AU31" s="9">
        <f>'Tal_Recipe Generator'!AO23</f>
        <v>0</v>
      </c>
      <c r="AV31" s="9">
        <f>IF(AU31="NN",'Plasmid Concentrations - Table '!$G11,IF(AU31="NI",'Plasmid Concentrations - Table '!$H11,IF(AU31="NG",'Plasmid Concentrations - Table '!$I11,IF(AU31="HD",'Plasmid Concentrations - Table '!$J11,0))))</f>
        <v>0</v>
      </c>
      <c r="AX31" s="15" t="s">
        <v>65</v>
      </c>
      <c r="AY31" s="15">
        <f>'Tal_Recipe Generator'!AP23</f>
        <v>0</v>
      </c>
      <c r="AZ31" s="15">
        <f>IF(AY31="NN",'Plasmid Concentrations - Table '!$G11,IF(AY31="NI",'Plasmid Concentrations - Table '!$H11,IF(AY31="NG",'Plasmid Concentrations - Table '!$I11,IF(AY31="HD",'Plasmid Concentrations - Table '!$J11,0))))</f>
        <v>0</v>
      </c>
      <c r="BB31" s="9" t="s">
        <v>65</v>
      </c>
      <c r="BC31" s="9">
        <f>'Tal_Recipe Generator'!AQ23</f>
        <v>0</v>
      </c>
      <c r="BD31" s="9">
        <f>IF(BC31="NN",'Plasmid Concentrations - Table '!$G11,IF(BC31="NI",'Plasmid Concentrations - Table '!$H11,IF(BC31="NG",'Plasmid Concentrations - Table '!$I11,IF(BC31="HD",'Plasmid Concentrations - Table '!$J11,0))))</f>
        <v>0</v>
      </c>
      <c r="BF31" s="15" t="s">
        <v>65</v>
      </c>
      <c r="BG31" s="15">
        <f>'Tal_Recipe Generator'!AR23</f>
        <v>0</v>
      </c>
      <c r="BH31" s="15">
        <f>IF(BG31="NN",'Plasmid Concentrations - Table '!$G11,IF(BG31="NI",'Plasmid Concentrations - Table '!$H11,IF(BG31="NG",'Plasmid Concentrations - Table '!$I11,IF(BG31="HD",'Plasmid Concentrations - Table '!$J11,0))))</f>
        <v>0</v>
      </c>
    </row>
    <row r="32" spans="1:60" ht="14" customHeight="1">
      <c r="A32" s="9" t="s">
        <v>114</v>
      </c>
      <c r="B32" s="9">
        <f>'Tal_Recipe Generator'!AC24</f>
        <v>0</v>
      </c>
      <c r="C32" s="9">
        <f>IF(B32="B1",'Plasmid Concentrations - Table '!$K$2,IF(B32="B2",'Plasmid Concentrations - Table '!$K$3,IF(B32="B3",'Plasmid Concentrations - Table '!$K$4,IF(B32="B4",'Plasmid Concentrations - Table '!$K$5,IF(B32="B5",'Plasmid Concentrations - Table '!$K$6,IF(B32="B6",'Plasmid Concentrations - Table '!$K$7,IF(B32="B7",'Plasmid Concentrations - Table '!$K$8,IF(B32="B8",'Plasmid Concentrations - Table '!$K$9,IF(B32="B9",'Plasmid Concentrations - Table '!$K$10,IF(B32="B10",'Plasmid Concentrations - Table '!$K$11,0))))))))))</f>
        <v>0</v>
      </c>
      <c r="E32" s="15" t="s">
        <v>114</v>
      </c>
      <c r="F32" s="15">
        <f>'Tal_Recipe Generator'!AD24</f>
        <v>0</v>
      </c>
      <c r="G32" s="15">
        <f>IF(F32="B1",'Plasmid Concentrations - Table '!$K$2,IF(F32="B2",'Plasmid Concentrations - Table '!$K$3,IF(F32="B3",'Plasmid Concentrations - Table '!$K$4,IF(F32="B4",'Plasmid Concentrations - Table '!$K$5,IF(F32="B5",'Plasmid Concentrations - Table '!$K$6,IF(F32="B6",'Plasmid Concentrations - Table '!$K$7,IF(F32="B7",'Plasmid Concentrations - Table '!$K$8,IF(F32="B8",'Plasmid Concentrations - Table '!$K$9,IF(F32="B9",'Plasmid Concentrations - Table '!$K$10,IF(F32="B10",'Plasmid Concentrations - Table '!$K$11,0))))))))))</f>
        <v>0</v>
      </c>
      <c r="I32" s="9" t="s">
        <v>114</v>
      </c>
      <c r="J32" s="9">
        <f>'Tal_Recipe Generator'!AE24</f>
        <v>0</v>
      </c>
      <c r="K32" s="9">
        <f>IF(J32="B1",'Plasmid Concentrations - Table '!$K$2,IF(J32="B2",'Plasmid Concentrations - Table '!$K$3,IF(J32="B3",'Plasmid Concentrations - Table '!$K$4,IF(J32="B4",'Plasmid Concentrations - Table '!$K$5,IF(J32="B5",'Plasmid Concentrations - Table '!$K$6,IF(J32="B6",'Plasmid Concentrations - Table '!$K$7,IF(J32="B7",'Plasmid Concentrations - Table '!$K$8,IF(J32="B8",'Plasmid Concentrations - Table '!$K$9,IF(J32="B9",'Plasmid Concentrations - Table '!$K$10,IF(J32="B10",'Plasmid Concentrations - Table '!$K$11,0))))))))))</f>
        <v>0</v>
      </c>
      <c r="M32" s="15" t="s">
        <v>114</v>
      </c>
      <c r="N32" s="15">
        <f>'Tal_Recipe Generator'!AF24</f>
        <v>0</v>
      </c>
      <c r="O32" s="15">
        <f>IF(N32="B1",'Plasmid Concentrations - Table '!$K$2,IF(N32="B2",'Plasmid Concentrations - Table '!$K$3,IF(N32="B3",'Plasmid Concentrations - Table '!$K$4,IF(N32="B4",'Plasmid Concentrations - Table '!$K$5,IF(N32="B5",'Plasmid Concentrations - Table '!$K$6,IF(N32="B6",'Plasmid Concentrations - Table '!$K$7,IF(N32="B7",'Plasmid Concentrations - Table '!$K$8,IF(N32="B8",'Plasmid Concentrations - Table '!$K$9,IF(N32="B9",'Plasmid Concentrations - Table '!$K$10,IF(N32="B10",'Plasmid Concentrations - Table '!$K$11,0))))))))))</f>
        <v>0</v>
      </c>
      <c r="P32" s="9" t="s">
        <v>114</v>
      </c>
      <c r="Q32" s="9">
        <f>'Tal_Recipe Generator'!AG24</f>
        <v>0</v>
      </c>
      <c r="R32" s="9">
        <f>IF(Q32="B1",'Plasmid Concentrations - Table '!$K$2,IF(Q32="B2",'Plasmid Concentrations - Table '!$K$3,IF(Q32="B3",'Plasmid Concentrations - Table '!$K$4,IF(Q32="B4",'Plasmid Concentrations - Table '!$K$5,IF(Q32="B5",'Plasmid Concentrations - Table '!$K$6,IF(Q32="B6",'Plasmid Concentrations - Table '!$K$7,IF(Q32="B7",'Plasmid Concentrations - Table '!$K$8,IF(Q32="B8",'Plasmid Concentrations - Table '!$K$9,IF(Q32="B9",'Plasmid Concentrations - Table '!$K$10,IF(Q32="B10",'Plasmid Concentrations - Table '!$K$11,0))))))))))</f>
        <v>0</v>
      </c>
      <c r="T32" s="15" t="s">
        <v>114</v>
      </c>
      <c r="U32" s="15">
        <f>'Tal_Recipe Generator'!AH24</f>
        <v>0</v>
      </c>
      <c r="V32" s="15">
        <f>IF(U32="B1",'Plasmid Concentrations - Table '!$K$2,IF(U32="B2",'Plasmid Concentrations - Table '!$K$3,IF(U32="B3",'Plasmid Concentrations - Table '!$K$4,IF(U32="B4",'Plasmid Concentrations - Table '!$K$5,IF(U32="B5",'Plasmid Concentrations - Table '!$K$6,IF(U32="B6",'Plasmid Concentrations - Table '!$K$7,IF(U32="B7",'Plasmid Concentrations - Table '!$K$8,IF(U32="B8",'Plasmid Concentrations - Table '!$K$9,IF(U32="B9",'Plasmid Concentrations - Table '!$K$10,IF(U32="B10",'Plasmid Concentrations - Table '!$K$11,0))))))))))</f>
        <v>0</v>
      </c>
      <c r="X32" s="9" t="s">
        <v>114</v>
      </c>
      <c r="Y32" s="9">
        <f>'Tal_Recipe Generator'!AI24</f>
        <v>0</v>
      </c>
      <c r="Z32" s="9">
        <f>IF(Y32="B1",'Plasmid Concentrations - Table '!$K$2,IF(Y32="B2",'Plasmid Concentrations - Table '!$K$3,IF(Y32="B3",'Plasmid Concentrations - Table '!$K$4,IF(Y32="B4",'Plasmid Concentrations - Table '!$K$5,IF(Y32="B5",'Plasmid Concentrations - Table '!$K$6,IF(Y32="B6",'Plasmid Concentrations - Table '!$K$7,IF(Y32="B7",'Plasmid Concentrations - Table '!$K$8,IF(Y32="B8",'Plasmid Concentrations - Table '!$K$9,IF(Y32="B9",'Plasmid Concentrations - Table '!$K$10,IF(Y32="B10",'Plasmid Concentrations - Table '!$K$11,0))))))))))</f>
        <v>0</v>
      </c>
      <c r="AB32" s="15" t="s">
        <v>114</v>
      </c>
      <c r="AC32" s="15">
        <f>'Tal_Recipe Generator'!AJ24</f>
        <v>0</v>
      </c>
      <c r="AD32" s="15">
        <f>IF(AC32="B1",'Plasmid Concentrations - Table '!$K$2,IF(AC32="B2",'Plasmid Concentrations - Table '!$K$3,IF(AC32="B3",'Plasmid Concentrations - Table '!$K$4,IF(AC32="B4",'Plasmid Concentrations - Table '!$K$5,IF(AC32="B5",'Plasmid Concentrations - Table '!$K$6,IF(AC32="B6",'Plasmid Concentrations - Table '!$K$7,IF(AC32="B7",'Plasmid Concentrations - Table '!$K$8,IF(AC32="B8",'Plasmid Concentrations - Table '!$K$9,IF(AC32="B9",'Plasmid Concentrations - Table '!$K$10,IF(AC32="B10",'Plasmid Concentrations - Table '!$K$11,0))))))))))</f>
        <v>0</v>
      </c>
      <c r="AE32" s="9" t="s">
        <v>114</v>
      </c>
      <c r="AF32" s="9">
        <f>'Tal_Recipe Generator'!AK24</f>
        <v>0</v>
      </c>
      <c r="AG32" s="9">
        <f>IF(AF32="B1",'Plasmid Concentrations - Table '!$K$2,IF(AF32="B2",'Plasmid Concentrations - Table '!$K$3,IF(AF32="B3",'Plasmid Concentrations - Table '!$K$4,IF(AF32="B4",'Plasmid Concentrations - Table '!$K$5,IF(AF32="B5",'Plasmid Concentrations - Table '!$K$6,IF(AF32="B6",'Plasmid Concentrations - Table '!$K$7,IF(AF32="B7",'Plasmid Concentrations - Table '!$K$8,IF(AF32="B8",'Plasmid Concentrations - Table '!$K$9,IF(AF32="B9",'Plasmid Concentrations - Table '!$K$10,IF(AF32="B10",'Plasmid Concentrations - Table '!$K$11,0))))))))))</f>
        <v>0</v>
      </c>
      <c r="AI32" s="15" t="s">
        <v>114</v>
      </c>
      <c r="AJ32" s="15">
        <f>'Tal_Recipe Generator'!AL24</f>
        <v>0</v>
      </c>
      <c r="AK32" s="15">
        <f>IF(AJ32="B1",'Plasmid Concentrations - Table '!$K$2,IF(AJ32="B2",'Plasmid Concentrations - Table '!$K$3,IF(AJ32="B3",'Plasmid Concentrations - Table '!$K$4,IF(AJ32="B4",'Plasmid Concentrations - Table '!$K$5,IF(AJ32="B5",'Plasmid Concentrations - Table '!$K$6,IF(AJ32="B6",'Plasmid Concentrations - Table '!$K$7,IF(AJ32="B7",'Plasmid Concentrations - Table '!$K$8,IF(AJ32="B8",'Plasmid Concentrations - Table '!$K$9,IF(AJ32="B9",'Plasmid Concentrations - Table '!$K$10,IF(AJ32="B10",'Plasmid Concentrations - Table '!$K$11,0))))))))))</f>
        <v>0</v>
      </c>
      <c r="AM32" s="9" t="s">
        <v>114</v>
      </c>
      <c r="AN32" s="9">
        <f>'Tal_Recipe Generator'!AM24</f>
        <v>0</v>
      </c>
      <c r="AO32" s="9">
        <f>IF(AN32="B1",'Plasmid Concentrations - Table '!$K$2,IF(AN32="B2",'Plasmid Concentrations - Table '!$K$3,IF(AN32="B3",'Plasmid Concentrations - Table '!$K$4,IF(AN32="B4",'Plasmid Concentrations - Table '!$K$5,IF(AN32="B5",'Plasmid Concentrations - Table '!$K$6,IF(AN32="B6",'Plasmid Concentrations - Table '!$K$7,IF(AN32="B7",'Plasmid Concentrations - Table '!$K$8,IF(AN32="B8",'Plasmid Concentrations - Table '!$K$9,IF(AN32="B9",'Plasmid Concentrations - Table '!$K$10,IF(AN32="B10",'Plasmid Concentrations - Table '!$K$11,0))))))))))</f>
        <v>0</v>
      </c>
      <c r="AQ32" s="15" t="s">
        <v>114</v>
      </c>
      <c r="AR32" s="15">
        <f>'Tal_Recipe Generator'!AN24</f>
        <v>0</v>
      </c>
      <c r="AS32" s="15">
        <f>IF(AR32="B1",'Plasmid Concentrations - Table '!$K$2,IF(AR32="B2",'Plasmid Concentrations - Table '!$K$3,IF(AR32="B3",'Plasmid Concentrations - Table '!$K$4,IF(AR32="B4",'Plasmid Concentrations - Table '!$K$5,IF(AR32="B5",'Plasmid Concentrations - Table '!$K$6,IF(AR32="B6",'Plasmid Concentrations - Table '!$K$7,IF(AR32="B7",'Plasmid Concentrations - Table '!$K$8,IF(AR32="B8",'Plasmid Concentrations - Table '!$K$9,IF(AR32="B9",'Plasmid Concentrations - Table '!$K$10,IF(AR32="B10",'Plasmid Concentrations - Table '!$K$11,0))))))))))</f>
        <v>0</v>
      </c>
      <c r="AT32" s="9" t="s">
        <v>114</v>
      </c>
      <c r="AU32" s="9">
        <f>'Tal_Recipe Generator'!AO24</f>
        <v>0</v>
      </c>
      <c r="AV32" s="9">
        <f>IF(AU32="B1",'Plasmid Concentrations - Table '!$K$2,IF(AU32="B2",'Plasmid Concentrations - Table '!$K$3,IF(AU32="B3",'Plasmid Concentrations - Table '!$K$4,IF(AU32="B4",'Plasmid Concentrations - Table '!$K$5,IF(AU32="B5",'Plasmid Concentrations - Table '!$K$6,IF(AU32="B6",'Plasmid Concentrations - Table '!$K$7,IF(AU32="B7",'Plasmid Concentrations - Table '!$K$8,IF(AU32="B8",'Plasmid Concentrations - Table '!$K$9,IF(AU32="B9",'Plasmid Concentrations - Table '!$K$10,IF(AU32="B10",'Plasmid Concentrations - Table '!$K$11,0))))))))))</f>
        <v>0</v>
      </c>
      <c r="AX32" s="15" t="s">
        <v>114</v>
      </c>
      <c r="AY32" s="15">
        <f>'Tal_Recipe Generator'!AP24</f>
        <v>0</v>
      </c>
      <c r="AZ32" s="15">
        <f>IF(AY32="B1",'Plasmid Concentrations - Table '!$K$2,IF(AY32="B2",'Plasmid Concentrations - Table '!$K$3,IF(AY32="B3",'Plasmid Concentrations - Table '!$K$4,IF(AY32="B4",'Plasmid Concentrations - Table '!$K$5,IF(AY32="B5",'Plasmid Concentrations - Table '!$K$6,IF(AY32="B6",'Plasmid Concentrations - Table '!$K$7,IF(AY32="B7",'Plasmid Concentrations - Table '!$K$8,IF(AY32="B8",'Plasmid Concentrations - Table '!$K$9,IF(AY32="B9",'Plasmid Concentrations - Table '!$K$10,IF(AY32="B10",'Plasmid Concentrations - Table '!$K$11,0))))))))))</f>
        <v>0</v>
      </c>
      <c r="BB32" s="9" t="s">
        <v>114</v>
      </c>
      <c r="BC32" s="9">
        <f>'Tal_Recipe Generator'!AQ24</f>
        <v>0</v>
      </c>
      <c r="BD32" s="9">
        <f>IF(BC32="B1",'Plasmid Concentrations - Table '!$K$2,IF(BC32="B2",'Plasmid Concentrations - Table '!$K$3,IF(BC32="B3",'Plasmid Concentrations - Table '!$K$4,IF(BC32="B4",'Plasmid Concentrations - Table '!$K$5,IF(BC32="B5",'Plasmid Concentrations - Table '!$K$6,IF(BC32="B6",'Plasmid Concentrations - Table '!$K$7,IF(BC32="B7",'Plasmid Concentrations - Table '!$K$8,IF(BC32="B8",'Plasmid Concentrations - Table '!$K$9,IF(BC32="B9",'Plasmid Concentrations - Table '!$K$10,IF(BC32="B10",'Plasmid Concentrations - Table '!$K$11,0))))))))))</f>
        <v>0</v>
      </c>
      <c r="BF32" s="15" t="s">
        <v>114</v>
      </c>
      <c r="BG32" s="15">
        <f>'Tal_Recipe Generator'!AR24</f>
        <v>0</v>
      </c>
      <c r="BH32" s="15">
        <f>IF(BG32="B1",'Plasmid Concentrations - Table '!$K$2,IF(BG32="B2",'Plasmid Concentrations - Table '!$K$3,IF(BG32="B3",'Plasmid Concentrations - Table '!$K$4,IF(BG32="B4",'Plasmid Concentrations - Table '!$K$5,IF(BG32="B5",'Plasmid Concentrations - Table '!$K$6,IF(BG32="B6",'Plasmid Concentrations - Table '!$K$7,IF(BG32="B7",'Plasmid Concentrations - Table '!$K$8,IF(BG32="B8",'Plasmid Concentrations - Table '!$K$9,IF(BG32="B9",'Plasmid Concentrations - Table '!$K$10,IF(BG32="B10",'Plasmid Concentrations - Table '!$K$11,0))))))))))</f>
        <v>0</v>
      </c>
    </row>
    <row r="33" spans="1:60" ht="14" customHeight="1">
      <c r="A33" s="23" t="s">
        <v>60</v>
      </c>
      <c r="B33" s="23" t="str">
        <f>'Tal_Recipe Generator'!AC25</f>
        <v>NI</v>
      </c>
      <c r="E33" s="23" t="s">
        <v>60</v>
      </c>
      <c r="F33" s="23" t="str">
        <f>'Tal_Recipe Generator'!AD25</f>
        <v>HD</v>
      </c>
      <c r="G33" s="15"/>
      <c r="I33" s="23" t="s">
        <v>60</v>
      </c>
      <c r="J33" s="23">
        <f>'Tal_Recipe Generator'!AE25</f>
        <v>0</v>
      </c>
      <c r="M33" s="23" t="s">
        <v>60</v>
      </c>
      <c r="N33" s="23">
        <f>'Tal_Recipe Generator'!AF25</f>
        <v>0</v>
      </c>
      <c r="O33" s="15"/>
      <c r="P33" s="23" t="s">
        <v>60</v>
      </c>
      <c r="Q33" s="23">
        <f>'Tal_Recipe Generator'!AG25</f>
        <v>0</v>
      </c>
      <c r="T33" s="23" t="s">
        <v>60</v>
      </c>
      <c r="U33" s="23">
        <f>'Tal_Recipe Generator'!AH25</f>
        <v>0</v>
      </c>
      <c r="V33" s="15"/>
      <c r="X33" s="23" t="s">
        <v>60</v>
      </c>
      <c r="Y33" s="23">
        <f>'Tal_Recipe Generator'!AI25</f>
        <v>0</v>
      </c>
      <c r="AB33" s="23" t="s">
        <v>60</v>
      </c>
      <c r="AC33" s="23">
        <f>'Tal_Recipe Generator'!AJ25</f>
        <v>0</v>
      </c>
      <c r="AD33" s="15"/>
      <c r="AE33" s="23" t="s">
        <v>60</v>
      </c>
      <c r="AF33" s="23">
        <f>'Tal_Recipe Generator'!AK25</f>
        <v>0</v>
      </c>
      <c r="AI33" s="23" t="s">
        <v>60</v>
      </c>
      <c r="AJ33" s="23">
        <f>'Tal_Recipe Generator'!AL25</f>
        <v>0</v>
      </c>
      <c r="AK33" s="15"/>
      <c r="AM33" s="23" t="s">
        <v>60</v>
      </c>
      <c r="AN33" s="23">
        <f>'Tal_Recipe Generator'!AM25</f>
        <v>0</v>
      </c>
      <c r="AQ33" s="23" t="s">
        <v>60</v>
      </c>
      <c r="AR33" s="23">
        <f>'Tal_Recipe Generator'!AN25</f>
        <v>0</v>
      </c>
      <c r="AS33" s="15"/>
      <c r="AT33" s="23" t="s">
        <v>60</v>
      </c>
      <c r="AU33" s="23">
        <f>'Tal_Recipe Generator'!AO25</f>
        <v>0</v>
      </c>
      <c r="AX33" s="23" t="s">
        <v>60</v>
      </c>
      <c r="AY33" s="23">
        <f>'Tal_Recipe Generator'!AP25</f>
        <v>0</v>
      </c>
      <c r="AZ33" s="15"/>
      <c r="BB33" s="23" t="s">
        <v>61</v>
      </c>
      <c r="BC33" s="23">
        <f>'Tal_Recipe Generator'!AQ25</f>
        <v>0</v>
      </c>
      <c r="BF33" s="23" t="s">
        <v>61</v>
      </c>
      <c r="BG33" s="23">
        <f>'Tal_Recipe Generator'!AR25</f>
        <v>0</v>
      </c>
      <c r="BH33" s="15"/>
    </row>
    <row r="34" spans="1:60" ht="14" customHeight="1">
      <c r="B34" s="9" t="s">
        <v>107</v>
      </c>
      <c r="C34" s="9">
        <f>20-SUM(C22:C32)-SUM(C35:C37)</f>
        <v>11</v>
      </c>
      <c r="E34" s="15"/>
      <c r="F34" s="15" t="s">
        <v>107</v>
      </c>
      <c r="G34" s="15">
        <f>20-SUM(G22:G32)-SUM(G35:G37)</f>
        <v>6</v>
      </c>
      <c r="J34" s="9" t="s">
        <v>107</v>
      </c>
      <c r="K34" s="9">
        <f>20-SUM(K22:K32)-SUM(K35:K37)</f>
        <v>16</v>
      </c>
      <c r="M34" s="15"/>
      <c r="N34" s="15" t="s">
        <v>107</v>
      </c>
      <c r="O34" s="15">
        <f>20-SUM(O22:O32)-SUM(O35:O37)</f>
        <v>16</v>
      </c>
      <c r="Q34" s="9" t="s">
        <v>107</v>
      </c>
      <c r="R34" s="9">
        <f>20-SUM(R22:R32)-SUM(R35:R37)</f>
        <v>16</v>
      </c>
      <c r="T34" s="15"/>
      <c r="U34" s="15" t="s">
        <v>107</v>
      </c>
      <c r="V34" s="15">
        <f>20-SUM(V22:V32)-SUM(V35:V37)</f>
        <v>16</v>
      </c>
      <c r="Y34" s="9" t="s">
        <v>107</v>
      </c>
      <c r="Z34" s="9">
        <f>20-SUM(Z22:Z32)-SUM(Z35:Z37)</f>
        <v>16</v>
      </c>
      <c r="AB34" s="15"/>
      <c r="AC34" s="15" t="s">
        <v>107</v>
      </c>
      <c r="AD34" s="15">
        <f>20-SUM(AD22:AD32)-SUM(AD35:AD37)</f>
        <v>16</v>
      </c>
      <c r="AF34" s="9" t="s">
        <v>107</v>
      </c>
      <c r="AG34" s="9">
        <f>20-SUM(AG22:AG32)-SUM(AG35:AG37)</f>
        <v>16</v>
      </c>
      <c r="AI34" s="15"/>
      <c r="AJ34" s="15" t="s">
        <v>107</v>
      </c>
      <c r="AK34" s="15">
        <f>20-SUM(AK22:AK32)-SUM(AK35:AK37)</f>
        <v>16</v>
      </c>
      <c r="AN34" s="9" t="s">
        <v>107</v>
      </c>
      <c r="AO34" s="9">
        <f>20-SUM(AO22:AO32)-SUM(AO35:AO37)</f>
        <v>16</v>
      </c>
      <c r="AQ34" s="15"/>
      <c r="AR34" s="15" t="s">
        <v>107</v>
      </c>
      <c r="AS34" s="15">
        <f>20-SUM(AS22:AS32)-SUM(AS35:AS37)</f>
        <v>16</v>
      </c>
      <c r="AU34" s="9" t="s">
        <v>107</v>
      </c>
      <c r="AV34" s="9">
        <f>20-SUM(AV22:AV32)-SUM(AV35:AV37)</f>
        <v>16</v>
      </c>
      <c r="AX34" s="15"/>
      <c r="AY34" s="15" t="s">
        <v>107</v>
      </c>
      <c r="AZ34" s="15">
        <f>20-SUM(AZ22:AZ32)-SUM(AZ35:AZ37)</f>
        <v>16</v>
      </c>
      <c r="BC34" s="9" t="s">
        <v>107</v>
      </c>
      <c r="BD34" s="9">
        <f>20-SUM(BD22:BD32)-SUM(BD35:BD37)</f>
        <v>16</v>
      </c>
      <c r="BF34" s="15"/>
      <c r="BG34" s="15" t="s">
        <v>107</v>
      </c>
      <c r="BH34" s="15">
        <f>20-SUM(BH22:BH32)-SUM(BH35:BH37)</f>
        <v>16</v>
      </c>
    </row>
    <row r="35" spans="1:60" ht="14" customHeight="1">
      <c r="B35" s="9" t="s">
        <v>108</v>
      </c>
      <c r="C35" s="9">
        <v>1</v>
      </c>
      <c r="E35" s="15"/>
      <c r="F35" s="15" t="s">
        <v>108</v>
      </c>
      <c r="G35" s="15">
        <v>1</v>
      </c>
      <c r="J35" s="9" t="s">
        <v>108</v>
      </c>
      <c r="K35" s="9">
        <v>1</v>
      </c>
      <c r="M35" s="15"/>
      <c r="N35" s="15" t="s">
        <v>108</v>
      </c>
      <c r="O35" s="15">
        <v>1</v>
      </c>
      <c r="Q35" s="9" t="s">
        <v>108</v>
      </c>
      <c r="R35" s="9">
        <v>1</v>
      </c>
      <c r="T35" s="15"/>
      <c r="U35" s="15" t="s">
        <v>108</v>
      </c>
      <c r="V35" s="15">
        <v>1</v>
      </c>
      <c r="Y35" s="9" t="s">
        <v>108</v>
      </c>
      <c r="Z35" s="9">
        <v>1</v>
      </c>
      <c r="AB35" s="15"/>
      <c r="AC35" s="15" t="s">
        <v>108</v>
      </c>
      <c r="AD35" s="15">
        <v>1</v>
      </c>
      <c r="AF35" s="9" t="s">
        <v>108</v>
      </c>
      <c r="AG35" s="9">
        <v>1</v>
      </c>
      <c r="AI35" s="15"/>
      <c r="AJ35" s="15" t="s">
        <v>108</v>
      </c>
      <c r="AK35" s="15">
        <v>1</v>
      </c>
      <c r="AN35" s="9" t="s">
        <v>108</v>
      </c>
      <c r="AO35" s="9">
        <v>1</v>
      </c>
      <c r="AQ35" s="15"/>
      <c r="AR35" s="15" t="s">
        <v>108</v>
      </c>
      <c r="AS35" s="15">
        <v>1</v>
      </c>
      <c r="AU35" s="9" t="s">
        <v>108</v>
      </c>
      <c r="AV35" s="9">
        <v>1</v>
      </c>
      <c r="AX35" s="15"/>
      <c r="AY35" s="15" t="s">
        <v>108</v>
      </c>
      <c r="AZ35" s="15">
        <v>1</v>
      </c>
      <c r="BC35" s="9" t="s">
        <v>108</v>
      </c>
      <c r="BD35" s="9">
        <v>1</v>
      </c>
      <c r="BF35" s="15"/>
      <c r="BG35" s="15" t="s">
        <v>108</v>
      </c>
      <c r="BH35" s="15">
        <v>1</v>
      </c>
    </row>
    <row r="36" spans="1:60" ht="14" customHeight="1">
      <c r="B36" s="9" t="s">
        <v>110</v>
      </c>
      <c r="C36" s="9">
        <v>1</v>
      </c>
      <c r="E36" s="15"/>
      <c r="F36" s="15" t="s">
        <v>110</v>
      </c>
      <c r="G36" s="15">
        <v>1</v>
      </c>
      <c r="J36" s="9" t="s">
        <v>110</v>
      </c>
      <c r="K36" s="9">
        <v>1</v>
      </c>
      <c r="M36" s="15"/>
      <c r="N36" s="15" t="s">
        <v>110</v>
      </c>
      <c r="O36" s="15">
        <v>1</v>
      </c>
      <c r="Q36" s="9" t="s">
        <v>110</v>
      </c>
      <c r="R36" s="9">
        <v>1</v>
      </c>
      <c r="T36" s="15"/>
      <c r="U36" s="15" t="s">
        <v>110</v>
      </c>
      <c r="V36" s="15">
        <v>1</v>
      </c>
      <c r="Y36" s="9" t="s">
        <v>110</v>
      </c>
      <c r="Z36" s="9">
        <v>1</v>
      </c>
      <c r="AB36" s="15"/>
      <c r="AC36" s="15" t="s">
        <v>110</v>
      </c>
      <c r="AD36" s="15">
        <v>1</v>
      </c>
      <c r="AF36" s="9" t="s">
        <v>110</v>
      </c>
      <c r="AG36" s="9">
        <v>1</v>
      </c>
      <c r="AI36" s="15"/>
      <c r="AJ36" s="15" t="s">
        <v>110</v>
      </c>
      <c r="AK36" s="15">
        <v>1</v>
      </c>
      <c r="AN36" s="9" t="s">
        <v>110</v>
      </c>
      <c r="AO36" s="9">
        <v>1</v>
      </c>
      <c r="AQ36" s="15"/>
      <c r="AR36" s="15" t="s">
        <v>110</v>
      </c>
      <c r="AS36" s="15">
        <v>1</v>
      </c>
      <c r="AU36" s="9" t="s">
        <v>110</v>
      </c>
      <c r="AV36" s="9">
        <v>1</v>
      </c>
      <c r="AX36" s="15"/>
      <c r="AY36" s="15" t="s">
        <v>110</v>
      </c>
      <c r="AZ36" s="15">
        <v>1</v>
      </c>
      <c r="BC36" s="9" t="s">
        <v>110</v>
      </c>
      <c r="BD36" s="9">
        <v>1</v>
      </c>
      <c r="BF36" s="15"/>
      <c r="BG36" s="15" t="s">
        <v>110</v>
      </c>
      <c r="BH36" s="15">
        <v>1</v>
      </c>
    </row>
    <row r="37" spans="1:60" ht="14" customHeight="1" thickBot="1">
      <c r="B37" s="9" t="s">
        <v>109</v>
      </c>
      <c r="C37" s="11">
        <v>2</v>
      </c>
      <c r="E37" s="15"/>
      <c r="F37" s="15" t="s">
        <v>109</v>
      </c>
      <c r="G37" s="16">
        <v>2</v>
      </c>
      <c r="J37" s="9" t="s">
        <v>109</v>
      </c>
      <c r="K37" s="11">
        <v>2</v>
      </c>
      <c r="M37" s="15"/>
      <c r="N37" s="15" t="s">
        <v>109</v>
      </c>
      <c r="O37" s="16">
        <v>2</v>
      </c>
      <c r="Q37" s="9" t="s">
        <v>109</v>
      </c>
      <c r="R37" s="11">
        <v>2</v>
      </c>
      <c r="T37" s="15"/>
      <c r="U37" s="15" t="s">
        <v>109</v>
      </c>
      <c r="V37" s="16">
        <v>2</v>
      </c>
      <c r="Y37" s="9" t="s">
        <v>109</v>
      </c>
      <c r="Z37" s="11">
        <v>2</v>
      </c>
      <c r="AB37" s="15"/>
      <c r="AC37" s="15" t="s">
        <v>109</v>
      </c>
      <c r="AD37" s="16">
        <v>2</v>
      </c>
      <c r="AF37" s="9" t="s">
        <v>109</v>
      </c>
      <c r="AG37" s="11">
        <v>2</v>
      </c>
      <c r="AI37" s="15"/>
      <c r="AJ37" s="15" t="s">
        <v>109</v>
      </c>
      <c r="AK37" s="16">
        <v>2</v>
      </c>
      <c r="AN37" s="9" t="s">
        <v>109</v>
      </c>
      <c r="AO37" s="11">
        <v>2</v>
      </c>
      <c r="AQ37" s="15"/>
      <c r="AR37" s="15" t="s">
        <v>109</v>
      </c>
      <c r="AS37" s="16">
        <v>2</v>
      </c>
      <c r="AU37" s="9" t="s">
        <v>109</v>
      </c>
      <c r="AV37" s="11">
        <v>2</v>
      </c>
      <c r="AX37" s="15"/>
      <c r="AY37" s="15" t="s">
        <v>109</v>
      </c>
      <c r="AZ37" s="16">
        <v>2</v>
      </c>
      <c r="BC37" s="9" t="s">
        <v>109</v>
      </c>
      <c r="BD37" s="11">
        <v>2</v>
      </c>
      <c r="BF37" s="15"/>
      <c r="BG37" s="15" t="s">
        <v>109</v>
      </c>
      <c r="BH37" s="16">
        <v>2</v>
      </c>
    </row>
    <row r="38" spans="1:60" ht="14" customHeight="1" thickTop="1">
      <c r="C38" s="10">
        <f>SUM(C22:C37)</f>
        <v>20</v>
      </c>
      <c r="E38" s="15"/>
      <c r="F38" s="15"/>
      <c r="G38" s="17">
        <f>SUM(G22:G37)</f>
        <v>20</v>
      </c>
      <c r="K38" s="10">
        <f>SUM(K22:K37)</f>
        <v>20</v>
      </c>
      <c r="M38" s="15"/>
      <c r="N38" s="15"/>
      <c r="O38" s="17">
        <f>SUM(O22:O37)</f>
        <v>20</v>
      </c>
      <c r="R38" s="10">
        <f>SUM(R22:R37)</f>
        <v>20</v>
      </c>
      <c r="T38" s="15"/>
      <c r="U38" s="15"/>
      <c r="V38" s="17">
        <f>SUM(V22:V37)</f>
        <v>20</v>
      </c>
      <c r="Z38" s="10">
        <f>SUM(Z22:Z37)</f>
        <v>20</v>
      </c>
      <c r="AB38" s="15"/>
      <c r="AC38" s="15"/>
      <c r="AD38" s="17">
        <f>SUM(AD22:AD37)</f>
        <v>20</v>
      </c>
      <c r="AG38" s="10">
        <f>SUM(AG22:AG37)</f>
        <v>20</v>
      </c>
      <c r="AI38" s="15"/>
      <c r="AJ38" s="15"/>
      <c r="AK38" s="17">
        <f>SUM(AK22:AK37)</f>
        <v>20</v>
      </c>
      <c r="AO38" s="10">
        <f>SUM(AO22:AO37)</f>
        <v>20</v>
      </c>
      <c r="AQ38" s="15"/>
      <c r="AR38" s="15"/>
      <c r="AS38" s="17">
        <f>SUM(AS22:AS37)</f>
        <v>20</v>
      </c>
      <c r="AV38" s="10">
        <f>SUM(AV22:AV37)</f>
        <v>20</v>
      </c>
      <c r="AX38" s="15"/>
      <c r="AY38" s="15"/>
      <c r="AZ38" s="17">
        <f>SUM(AZ22:AZ37)</f>
        <v>20</v>
      </c>
      <c r="BD38" s="10">
        <f>SUM(BD22:BD37)</f>
        <v>20</v>
      </c>
      <c r="BF38" s="15"/>
      <c r="BG38" s="15"/>
      <c r="BH38" s="17">
        <f>SUM(BH22:BH37)</f>
        <v>20</v>
      </c>
    </row>
    <row r="39" spans="1:60" ht="14" customHeight="1">
      <c r="B39" s="29">
        <f>'Tal_Recipe Generator'!$AS$1</f>
        <v>0</v>
      </c>
      <c r="C39" s="30"/>
      <c r="F39" s="29">
        <f>'Tal_Recipe Generator'!$AT$1</f>
        <v>0</v>
      </c>
      <c r="G39" s="30"/>
      <c r="J39" s="29">
        <f>'Tal_Recipe Generator'!$AU$1</f>
        <v>0</v>
      </c>
      <c r="K39" s="30"/>
      <c r="N39" s="29">
        <f>'Tal_Recipe Generator'!$AV$1</f>
        <v>0</v>
      </c>
      <c r="O39" s="30"/>
      <c r="Q39" s="29">
        <f>'Tal_Recipe Generator'!$AW$1</f>
        <v>0</v>
      </c>
      <c r="R39" s="30"/>
      <c r="U39" s="29">
        <f>'Tal_Recipe Generator'!$AX$1</f>
        <v>0</v>
      </c>
      <c r="V39" s="30"/>
      <c r="Y39" s="29">
        <f>'Tal_Recipe Generator'!$AY$1</f>
        <v>0</v>
      </c>
      <c r="Z39" s="30"/>
      <c r="AC39" s="29">
        <f>'Tal_Recipe Generator'!$AZ$1</f>
        <v>0</v>
      </c>
      <c r="AD39" s="30"/>
      <c r="AF39" s="29">
        <f>'Tal_Recipe Generator'!$BA$1</f>
        <v>0</v>
      </c>
      <c r="AG39" s="30"/>
      <c r="AJ39" s="29">
        <f>'Tal_Recipe Generator'!$BB$1</f>
        <v>0</v>
      </c>
      <c r="AK39" s="30"/>
      <c r="AN39" s="29">
        <f>'Tal_Recipe Generator'!$BC$1</f>
        <v>0</v>
      </c>
      <c r="AO39" s="30"/>
      <c r="AR39" s="29">
        <f>'Tal_Recipe Generator'!$BD$1</f>
        <v>0</v>
      </c>
      <c r="AS39" s="30"/>
      <c r="AU39" s="29">
        <f>'Tal_Recipe Generator'!$BE$1</f>
        <v>0</v>
      </c>
      <c r="AV39" s="30"/>
      <c r="AY39" s="29">
        <f>'Tal_Recipe Generator'!$BF$1</f>
        <v>0</v>
      </c>
      <c r="AZ39" s="30"/>
      <c r="BC39" s="29">
        <f>'Tal_Recipe Generator'!$BG$1</f>
        <v>0</v>
      </c>
      <c r="BD39" s="30"/>
      <c r="BG39" s="29">
        <f>'Tal_Recipe Generator'!$BH$1</f>
        <v>0</v>
      </c>
      <c r="BH39" s="30"/>
    </row>
    <row r="40" spans="1:60" ht="14" customHeight="1">
      <c r="A40" s="9" t="s">
        <v>92</v>
      </c>
      <c r="B40" s="9" t="s">
        <v>94</v>
      </c>
      <c r="C40" s="9" t="s">
        <v>93</v>
      </c>
      <c r="E40" s="9" t="s">
        <v>92</v>
      </c>
      <c r="F40" s="9" t="s">
        <v>94</v>
      </c>
      <c r="G40" s="9" t="s">
        <v>93</v>
      </c>
      <c r="I40" s="9" t="s">
        <v>92</v>
      </c>
      <c r="J40" s="9" t="s">
        <v>94</v>
      </c>
      <c r="K40" s="9" t="s">
        <v>93</v>
      </c>
      <c r="M40" s="9" t="s">
        <v>92</v>
      </c>
      <c r="N40" s="9" t="s">
        <v>94</v>
      </c>
      <c r="O40" s="9" t="s">
        <v>93</v>
      </c>
      <c r="P40" s="9" t="s">
        <v>92</v>
      </c>
      <c r="Q40" s="9" t="s">
        <v>94</v>
      </c>
      <c r="R40" s="9" t="s">
        <v>93</v>
      </c>
      <c r="T40" s="9" t="s">
        <v>92</v>
      </c>
      <c r="U40" s="9" t="s">
        <v>94</v>
      </c>
      <c r="V40" s="9" t="s">
        <v>93</v>
      </c>
      <c r="X40" s="9" t="s">
        <v>92</v>
      </c>
      <c r="Y40" s="9" t="s">
        <v>94</v>
      </c>
      <c r="Z40" s="9" t="s">
        <v>93</v>
      </c>
      <c r="AB40" s="9" t="s">
        <v>92</v>
      </c>
      <c r="AC40" s="9" t="s">
        <v>94</v>
      </c>
      <c r="AD40" s="9" t="s">
        <v>93</v>
      </c>
      <c r="AE40" s="9" t="s">
        <v>92</v>
      </c>
      <c r="AF40" s="9" t="s">
        <v>94</v>
      </c>
      <c r="AG40" s="9" t="s">
        <v>93</v>
      </c>
      <c r="AI40" s="9" t="s">
        <v>92</v>
      </c>
      <c r="AJ40" s="9" t="s">
        <v>94</v>
      </c>
      <c r="AK40" s="9" t="s">
        <v>93</v>
      </c>
      <c r="AM40" s="9" t="s">
        <v>92</v>
      </c>
      <c r="AN40" s="9" t="s">
        <v>94</v>
      </c>
      <c r="AO40" s="9" t="s">
        <v>93</v>
      </c>
      <c r="AQ40" s="9" t="s">
        <v>92</v>
      </c>
      <c r="AR40" s="9" t="s">
        <v>94</v>
      </c>
      <c r="AS40" s="9" t="s">
        <v>93</v>
      </c>
      <c r="AT40" s="9" t="s">
        <v>92</v>
      </c>
      <c r="AU40" s="9" t="s">
        <v>94</v>
      </c>
      <c r="AV40" s="9" t="s">
        <v>93</v>
      </c>
      <c r="AX40" s="9" t="s">
        <v>92</v>
      </c>
      <c r="AY40" s="9" t="s">
        <v>94</v>
      </c>
      <c r="AZ40" s="9" t="s">
        <v>93</v>
      </c>
      <c r="BB40" s="9" t="s">
        <v>92</v>
      </c>
      <c r="BC40" s="9" t="s">
        <v>94</v>
      </c>
      <c r="BD40" s="9" t="s">
        <v>93</v>
      </c>
      <c r="BF40" s="9" t="s">
        <v>92</v>
      </c>
      <c r="BG40" s="9" t="s">
        <v>94</v>
      </c>
      <c r="BH40" s="9" t="s">
        <v>93</v>
      </c>
    </row>
    <row r="41" spans="1:60" ht="14" customHeight="1">
      <c r="A41" s="9" t="s">
        <v>95</v>
      </c>
      <c r="B41" s="9">
        <f>'Tal_Recipe Generator'!AT2</f>
        <v>0</v>
      </c>
      <c r="C41" s="9">
        <f>IF(B41="NN",'Plasmid Concentrations - Table '!$G2,IF(B41="NI",'Plasmid Concentrations - Table '!$H2,IF(B41="NG",'Plasmid Concentrations - Table '!$I2,IF(B41="HD",'Plasmid Concentrations - Table '!$J2,0))))</f>
        <v>0</v>
      </c>
      <c r="E41" s="9" t="s">
        <v>95</v>
      </c>
      <c r="F41" s="9">
        <f>'Tal_Recipe Generator'!AT2</f>
        <v>0</v>
      </c>
      <c r="G41" s="9">
        <f>IF(F41="NN",'Plasmid Concentrations - Table '!$G2,IF(F41="NI",'Plasmid Concentrations - Table '!$H2,IF(F41="NG",'Plasmid Concentrations - Table '!$I2,IF(F41="HD",'Plasmid Concentrations - Table '!$J2,0))))</f>
        <v>0</v>
      </c>
      <c r="I41" s="9" t="s">
        <v>95</v>
      </c>
      <c r="J41" s="9">
        <f>'Tal_Recipe Generator'!AU2</f>
        <v>0</v>
      </c>
      <c r="K41" s="9">
        <f>IF(J41="NN",'Plasmid Concentrations - Table '!$G2,IF(J41="NI",'Plasmid Concentrations - Table '!$H2,IF(J41="NG",'Plasmid Concentrations - Table '!$I2,IF(J41="HD",'Plasmid Concentrations - Table '!$J2,0))))</f>
        <v>0</v>
      </c>
      <c r="M41" s="9" t="s">
        <v>95</v>
      </c>
      <c r="N41" s="9">
        <f>'Tal_Recipe Generator'!AV2</f>
        <v>0</v>
      </c>
      <c r="O41" s="9">
        <f>IF(N41="NN",'Plasmid Concentrations - Table '!$G2,IF(N41="NI",'Plasmid Concentrations - Table '!$H2,IF(N41="NG",'Plasmid Concentrations - Table '!$I2,IF(N41="HD",'Plasmid Concentrations - Table '!$J2,0))))</f>
        <v>0</v>
      </c>
      <c r="P41" s="9" t="s">
        <v>95</v>
      </c>
      <c r="Q41" s="9">
        <f>'Tal_Recipe Generator'!AW2</f>
        <v>0</v>
      </c>
      <c r="R41" s="9">
        <f>IF(Q41="NN",'Plasmid Concentrations - Table '!$G2,IF(Q41="NI",'Plasmid Concentrations - Table '!$H2,IF(Q41="NG",'Plasmid Concentrations - Table '!$I2,IF(Q41="HD",'Plasmid Concentrations - Table '!$J2,0))))</f>
        <v>0</v>
      </c>
      <c r="T41" s="9" t="s">
        <v>95</v>
      </c>
      <c r="U41" s="9">
        <f>'Tal_Recipe Generator'!AX2</f>
        <v>0</v>
      </c>
      <c r="V41" s="9">
        <f>IF(U41="NN",'Plasmid Concentrations - Table '!$G2,IF(U41="NI",'Plasmid Concentrations - Table '!$H2,IF(U41="NG",'Plasmid Concentrations - Table '!$I2,IF(U41="HD",'Plasmid Concentrations - Table '!$J2,0))))</f>
        <v>0</v>
      </c>
      <c r="X41" s="9" t="s">
        <v>95</v>
      </c>
      <c r="Y41" s="9">
        <f>'Tal_Recipe Generator'!AY2</f>
        <v>0</v>
      </c>
      <c r="Z41" s="9">
        <f>IF(Y41="NN",'Plasmid Concentrations - Table '!$G2,IF(Y41="NI",'Plasmid Concentrations - Table '!$H2,IF(Y41="NG",'Plasmid Concentrations - Table '!$I2,IF(Y41="HD",'Plasmid Concentrations - Table '!$J2,0))))</f>
        <v>0</v>
      </c>
      <c r="AB41" s="9" t="s">
        <v>95</v>
      </c>
      <c r="AC41" s="9">
        <f>'Tal_Recipe Generator'!AZ2</f>
        <v>0</v>
      </c>
      <c r="AD41" s="9">
        <f>IF(AC41="NN",'Plasmid Concentrations - Table '!$G2,IF(AC41="NI",'Plasmid Concentrations - Table '!$H2,IF(AC41="NG",'Plasmid Concentrations - Table '!$I2,IF(AC41="HD",'Plasmid Concentrations - Table '!$J2,0))))</f>
        <v>0</v>
      </c>
      <c r="AE41" s="9" t="s">
        <v>95</v>
      </c>
      <c r="AF41" s="9">
        <f>'Tal_Recipe Generator'!BA2</f>
        <v>0</v>
      </c>
      <c r="AG41" s="9">
        <f>IF(AF41="NN",'Plasmid Concentrations - Table '!$G2,IF(AF41="NI",'Plasmid Concentrations - Table '!$H2,IF(AF41="NG",'Plasmid Concentrations - Table '!$I2,IF(AF41="HD",'Plasmid Concentrations - Table '!$J2,0))))</f>
        <v>0</v>
      </c>
      <c r="AI41" s="9" t="s">
        <v>95</v>
      </c>
      <c r="AJ41" s="9">
        <f>'Tal_Recipe Generator'!BB2</f>
        <v>0</v>
      </c>
      <c r="AK41" s="9">
        <f>IF(AJ41="NN",'Plasmid Concentrations - Table '!$G2,IF(AJ41="NI",'Plasmid Concentrations - Table '!$H2,IF(AJ41="NG",'Plasmid Concentrations - Table '!$I2,IF(AJ41="HD",'Plasmid Concentrations - Table '!$J2,0))))</f>
        <v>0</v>
      </c>
      <c r="AM41" s="9" t="s">
        <v>95</v>
      </c>
      <c r="AN41" s="9">
        <f>'Tal_Recipe Generator'!BC2</f>
        <v>0</v>
      </c>
      <c r="AO41" s="9">
        <f>IF(AN41="NN",'Plasmid Concentrations - Table '!$G2,IF(AN41="NI",'Plasmid Concentrations - Table '!$H2,IF(AN41="NG",'Plasmid Concentrations - Table '!$I2,IF(AN41="HD",'Plasmid Concentrations - Table '!$J2,0))))</f>
        <v>0</v>
      </c>
      <c r="AQ41" s="9" t="s">
        <v>95</v>
      </c>
      <c r="AR41" s="9">
        <f>'Tal_Recipe Generator'!BD2</f>
        <v>0</v>
      </c>
      <c r="AS41" s="9">
        <f>IF(AR41="NN",'Plasmid Concentrations - Table '!$G2,IF(AR41="NI",'Plasmid Concentrations - Table '!$H2,IF(AR41="NG",'Plasmid Concentrations - Table '!$I2,IF(AR41="HD",'Plasmid Concentrations - Table '!$J2,0))))</f>
        <v>0</v>
      </c>
      <c r="AT41" s="9" t="s">
        <v>95</v>
      </c>
      <c r="AU41" s="9">
        <f>'Tal_Recipe Generator'!BE2</f>
        <v>0</v>
      </c>
      <c r="AV41" s="9">
        <f>IF(AU41="NN",'Plasmid Concentrations - Table '!$G2,IF(AU41="NI",'Plasmid Concentrations - Table '!$H2,IF(AU41="NG",'Plasmid Concentrations - Table '!$I2,IF(AU41="HD",'Plasmid Concentrations - Table '!$J2,0))))</f>
        <v>0</v>
      </c>
      <c r="AX41" s="9" t="s">
        <v>95</v>
      </c>
      <c r="AY41" s="9">
        <f>'Tal_Recipe Generator'!BF2</f>
        <v>0</v>
      </c>
      <c r="AZ41" s="9">
        <f>IF(AY41="NN",'Plasmid Concentrations - Table '!$G2,IF(AY41="NI",'Plasmid Concentrations - Table '!$H2,IF(AY41="NG",'Plasmid Concentrations - Table '!$I2,IF(AY41="HD",'Plasmid Concentrations - Table '!$J2,0))))</f>
        <v>0</v>
      </c>
      <c r="BB41" s="9" t="s">
        <v>95</v>
      </c>
      <c r="BC41" s="9">
        <f>'Tal_Recipe Generator'!BG2</f>
        <v>0</v>
      </c>
      <c r="BD41" s="9">
        <f>IF(BC41="NN",'Plasmid Concentrations - Table '!$G2,IF(BC41="NI",'Plasmid Concentrations - Table '!$H2,IF(BC41="NG",'Plasmid Concentrations - Table '!$I2,IF(BC41="HD",'Plasmid Concentrations - Table '!$J2,0))))</f>
        <v>0</v>
      </c>
      <c r="BF41" s="9" t="s">
        <v>95</v>
      </c>
      <c r="BG41" s="9">
        <f>'Tal_Recipe Generator'!BH2</f>
        <v>0</v>
      </c>
      <c r="BH41" s="9">
        <f>IF(BG41="NN",'Plasmid Concentrations - Table '!$G2,IF(BG41="NI",'Plasmid Concentrations - Table '!$H2,IF(BG41="NG",'Plasmid Concentrations - Table '!$I2,IF(BG41="HD",'Plasmid Concentrations - Table '!$J2,0))))</f>
        <v>0</v>
      </c>
    </row>
    <row r="42" spans="1:60" ht="14" customHeight="1">
      <c r="A42" s="9" t="s">
        <v>96</v>
      </c>
      <c r="B42" s="9">
        <f>'Tal_Recipe Generator'!AT3</f>
        <v>0</v>
      </c>
      <c r="C42" s="9">
        <f>IF(B42="NN",'Plasmid Concentrations - Table '!$G3,IF(B42="NI",'Plasmid Concentrations - Table '!$H3,IF(B42="NG",'Plasmid Concentrations - Table '!$I3,IF(B42="HD",'Plasmid Concentrations - Table '!$J3,0))))</f>
        <v>0</v>
      </c>
      <c r="E42" s="9" t="s">
        <v>96</v>
      </c>
      <c r="F42" s="9">
        <f>'Tal_Recipe Generator'!AT3</f>
        <v>0</v>
      </c>
      <c r="G42" s="9">
        <f>IF(F42="NN",'Plasmid Concentrations - Table '!$G3,IF(F42="NI",'Plasmid Concentrations - Table '!$H3,IF(F42="NG",'Plasmid Concentrations - Table '!$I3,IF(F42="HD",'Plasmid Concentrations - Table '!$J3,0))))</f>
        <v>0</v>
      </c>
      <c r="I42" s="9" t="s">
        <v>96</v>
      </c>
      <c r="J42" s="9">
        <f>'Tal_Recipe Generator'!AU3</f>
        <v>0</v>
      </c>
      <c r="K42" s="9">
        <f>IF(J42="NN",'Plasmid Concentrations - Table '!$G3,IF(J42="NI",'Plasmid Concentrations - Table '!$H3,IF(J42="NG",'Plasmid Concentrations - Table '!$I3,IF(J42="HD",'Plasmid Concentrations - Table '!$J3,0))))</f>
        <v>0</v>
      </c>
      <c r="M42" s="9" t="s">
        <v>96</v>
      </c>
      <c r="N42" s="9">
        <f>'Tal_Recipe Generator'!AV3</f>
        <v>0</v>
      </c>
      <c r="O42" s="9">
        <f>IF(N42="NN",'Plasmid Concentrations - Table '!$G3,IF(N42="NI",'Plasmid Concentrations - Table '!$H3,IF(N42="NG",'Plasmid Concentrations - Table '!$I3,IF(N42="HD",'Plasmid Concentrations - Table '!$J3,0))))</f>
        <v>0</v>
      </c>
      <c r="P42" s="9" t="s">
        <v>96</v>
      </c>
      <c r="Q42" s="9">
        <f>'Tal_Recipe Generator'!AW3</f>
        <v>0</v>
      </c>
      <c r="R42" s="9">
        <f>IF(Q42="NN",'Plasmid Concentrations - Table '!$G3,IF(Q42="NI",'Plasmid Concentrations - Table '!$H3,IF(Q42="NG",'Plasmid Concentrations - Table '!$I3,IF(Q42="HD",'Plasmid Concentrations - Table '!$J3,0))))</f>
        <v>0</v>
      </c>
      <c r="T42" s="9" t="s">
        <v>96</v>
      </c>
      <c r="U42" s="9">
        <f>'Tal_Recipe Generator'!AX3</f>
        <v>0</v>
      </c>
      <c r="V42" s="9">
        <f>IF(U42="NN",'Plasmid Concentrations - Table '!$G3,IF(U42="NI",'Plasmid Concentrations - Table '!$H3,IF(U42="NG",'Plasmid Concentrations - Table '!$I3,IF(U42="HD",'Plasmid Concentrations - Table '!$J3,0))))</f>
        <v>0</v>
      </c>
      <c r="X42" s="9" t="s">
        <v>96</v>
      </c>
      <c r="Y42" s="9">
        <f>'Tal_Recipe Generator'!AY3</f>
        <v>0</v>
      </c>
      <c r="Z42" s="9">
        <f>IF(Y42="NN",'Plasmid Concentrations - Table '!$G3,IF(Y42="NI",'Plasmid Concentrations - Table '!$H3,IF(Y42="NG",'Plasmid Concentrations - Table '!$I3,IF(Y42="HD",'Plasmid Concentrations - Table '!$J3,0))))</f>
        <v>0</v>
      </c>
      <c r="AB42" s="9" t="s">
        <v>96</v>
      </c>
      <c r="AC42" s="9">
        <f>'Tal_Recipe Generator'!AZ3</f>
        <v>0</v>
      </c>
      <c r="AD42" s="9">
        <f>IF(AC42="NN",'Plasmid Concentrations - Table '!$G3,IF(AC42="NI",'Plasmid Concentrations - Table '!$H3,IF(AC42="NG",'Plasmid Concentrations - Table '!$I3,IF(AC42="HD",'Plasmid Concentrations - Table '!$J3,0))))</f>
        <v>0</v>
      </c>
      <c r="AE42" s="9" t="s">
        <v>96</v>
      </c>
      <c r="AF42" s="9">
        <f>'Tal_Recipe Generator'!BA3</f>
        <v>0</v>
      </c>
      <c r="AG42" s="9">
        <f>IF(AF42="NN",'Plasmid Concentrations - Table '!$G3,IF(AF42="NI",'Plasmid Concentrations - Table '!$H3,IF(AF42="NG",'Plasmid Concentrations - Table '!$I3,IF(AF42="HD",'Plasmid Concentrations - Table '!$J3,0))))</f>
        <v>0</v>
      </c>
      <c r="AI42" s="9" t="s">
        <v>96</v>
      </c>
      <c r="AJ42" s="9">
        <f>'Tal_Recipe Generator'!BB3</f>
        <v>0</v>
      </c>
      <c r="AK42" s="9">
        <f>IF(AJ42="NN",'Plasmid Concentrations - Table '!$G3,IF(AJ42="NI",'Plasmid Concentrations - Table '!$H3,IF(AJ42="NG",'Plasmid Concentrations - Table '!$I3,IF(AJ42="HD",'Plasmid Concentrations - Table '!$J3,0))))</f>
        <v>0</v>
      </c>
      <c r="AM42" s="9" t="s">
        <v>96</v>
      </c>
      <c r="AN42" s="9">
        <f>'Tal_Recipe Generator'!BC3</f>
        <v>0</v>
      </c>
      <c r="AO42" s="9">
        <f>IF(AN42="NN",'Plasmid Concentrations - Table '!$G3,IF(AN42="NI",'Plasmid Concentrations - Table '!$H3,IF(AN42="NG",'Plasmid Concentrations - Table '!$I3,IF(AN42="HD",'Plasmid Concentrations - Table '!$J3,0))))</f>
        <v>0</v>
      </c>
      <c r="AQ42" s="9" t="s">
        <v>96</v>
      </c>
      <c r="AR42" s="9">
        <f>'Tal_Recipe Generator'!BD3</f>
        <v>0</v>
      </c>
      <c r="AS42" s="9">
        <f>IF(AR42="NN",'Plasmid Concentrations - Table '!$G3,IF(AR42="NI",'Plasmid Concentrations - Table '!$H3,IF(AR42="NG",'Plasmid Concentrations - Table '!$I3,IF(AR42="HD",'Plasmid Concentrations - Table '!$J3,0))))</f>
        <v>0</v>
      </c>
      <c r="AT42" s="9" t="s">
        <v>96</v>
      </c>
      <c r="AU42" s="9">
        <f>'Tal_Recipe Generator'!BE3</f>
        <v>0</v>
      </c>
      <c r="AV42" s="9">
        <f>IF(AU42="NN",'Plasmid Concentrations - Table '!$G3,IF(AU42="NI",'Plasmid Concentrations - Table '!$H3,IF(AU42="NG",'Plasmid Concentrations - Table '!$I3,IF(AU42="HD",'Plasmid Concentrations - Table '!$J3,0))))</f>
        <v>0</v>
      </c>
      <c r="AX42" s="9" t="s">
        <v>96</v>
      </c>
      <c r="AY42" s="9">
        <f>'Tal_Recipe Generator'!BF3</f>
        <v>0</v>
      </c>
      <c r="AZ42" s="9">
        <f>IF(AY42="NN",'Plasmid Concentrations - Table '!$G3,IF(AY42="NI",'Plasmid Concentrations - Table '!$H3,IF(AY42="NG",'Plasmid Concentrations - Table '!$I3,IF(AY42="HD",'Plasmid Concentrations - Table '!$J3,0))))</f>
        <v>0</v>
      </c>
      <c r="BB42" s="9" t="s">
        <v>96</v>
      </c>
      <c r="BC42" s="9">
        <f>'Tal_Recipe Generator'!BG3</f>
        <v>0</v>
      </c>
      <c r="BD42" s="9">
        <f>IF(BC42="NN",'Plasmid Concentrations - Table '!$G3,IF(BC42="NI",'Plasmid Concentrations - Table '!$H3,IF(BC42="NG",'Plasmid Concentrations - Table '!$I3,IF(BC42="HD",'Plasmid Concentrations - Table '!$J3,0))))</f>
        <v>0</v>
      </c>
      <c r="BF42" s="9" t="s">
        <v>96</v>
      </c>
      <c r="BG42" s="9">
        <f>'Tal_Recipe Generator'!BH3</f>
        <v>0</v>
      </c>
      <c r="BH42" s="9">
        <f>IF(BG42="NN",'Plasmid Concentrations - Table '!$G3,IF(BG42="NI",'Plasmid Concentrations - Table '!$H3,IF(BG42="NG",'Plasmid Concentrations - Table '!$I3,IF(BG42="HD",'Plasmid Concentrations - Table '!$J3,0))))</f>
        <v>0</v>
      </c>
    </row>
    <row r="43" spans="1:60" ht="14" customHeight="1">
      <c r="A43" s="9" t="s">
        <v>71</v>
      </c>
      <c r="B43" s="9">
        <f>'Tal_Recipe Generator'!AT4</f>
        <v>0</v>
      </c>
      <c r="C43" s="9">
        <f>IF(B43="NN",'Plasmid Concentrations - Table '!$G4,IF(B43="NI",'Plasmid Concentrations - Table '!$H4,IF(B43="NG",'Plasmid Concentrations - Table '!$I4,IF(B43="HD",'Plasmid Concentrations - Table '!$J4,0))))</f>
        <v>0</v>
      </c>
      <c r="E43" s="9" t="s">
        <v>71</v>
      </c>
      <c r="F43" s="9">
        <f>'Tal_Recipe Generator'!AT4</f>
        <v>0</v>
      </c>
      <c r="G43" s="9">
        <f>IF(F43="NN",'Plasmid Concentrations - Table '!$G4,IF(F43="NI",'Plasmid Concentrations - Table '!$H4,IF(F43="NG",'Plasmid Concentrations - Table '!$I4,IF(F43="HD",'Plasmid Concentrations - Table '!$J4,0))))</f>
        <v>0</v>
      </c>
      <c r="I43" s="9" t="s">
        <v>71</v>
      </c>
      <c r="J43" s="9">
        <f>'Tal_Recipe Generator'!AU4</f>
        <v>0</v>
      </c>
      <c r="K43" s="9">
        <f>IF(J43="NN",'Plasmid Concentrations - Table '!$G4,IF(J43="NI",'Plasmid Concentrations - Table '!$H4,IF(J43="NG",'Plasmid Concentrations - Table '!$I4,IF(J43="HD",'Plasmid Concentrations - Table '!$J4,0))))</f>
        <v>0</v>
      </c>
      <c r="M43" s="9" t="s">
        <v>71</v>
      </c>
      <c r="N43" s="9">
        <f>'Tal_Recipe Generator'!AV4</f>
        <v>0</v>
      </c>
      <c r="O43" s="9">
        <f>IF(N43="NN",'Plasmid Concentrations - Table '!$G4,IF(N43="NI",'Plasmid Concentrations - Table '!$H4,IF(N43="NG",'Plasmid Concentrations - Table '!$I4,IF(N43="HD",'Plasmid Concentrations - Table '!$J4,0))))</f>
        <v>0</v>
      </c>
      <c r="P43" s="9" t="s">
        <v>71</v>
      </c>
      <c r="Q43" s="9">
        <f>'Tal_Recipe Generator'!AW4</f>
        <v>0</v>
      </c>
      <c r="R43" s="9">
        <f>IF(Q43="NN",'Plasmid Concentrations - Table '!$G4,IF(Q43="NI",'Plasmid Concentrations - Table '!$H4,IF(Q43="NG",'Plasmid Concentrations - Table '!$I4,IF(Q43="HD",'Plasmid Concentrations - Table '!$J4,0))))</f>
        <v>0</v>
      </c>
      <c r="T43" s="9" t="s">
        <v>71</v>
      </c>
      <c r="U43" s="9">
        <f>'Tal_Recipe Generator'!AX4</f>
        <v>0</v>
      </c>
      <c r="V43" s="9">
        <f>IF(U43="NN",'Plasmid Concentrations - Table '!$G4,IF(U43="NI",'Plasmid Concentrations - Table '!$H4,IF(U43="NG",'Plasmid Concentrations - Table '!$I4,IF(U43="HD",'Plasmid Concentrations - Table '!$J4,0))))</f>
        <v>0</v>
      </c>
      <c r="X43" s="9" t="s">
        <v>71</v>
      </c>
      <c r="Y43" s="9">
        <f>'Tal_Recipe Generator'!AY4</f>
        <v>0</v>
      </c>
      <c r="Z43" s="9">
        <f>IF(Y43="NN",'Plasmid Concentrations - Table '!$G4,IF(Y43="NI",'Plasmid Concentrations - Table '!$H4,IF(Y43="NG",'Plasmid Concentrations - Table '!$I4,IF(Y43="HD",'Plasmid Concentrations - Table '!$J4,0))))</f>
        <v>0</v>
      </c>
      <c r="AB43" s="9" t="s">
        <v>71</v>
      </c>
      <c r="AC43" s="9">
        <f>'Tal_Recipe Generator'!AZ4</f>
        <v>0</v>
      </c>
      <c r="AD43" s="9">
        <f>IF(AC43="NN",'Plasmid Concentrations - Table '!$G4,IF(AC43="NI",'Plasmid Concentrations - Table '!$H4,IF(AC43="NG",'Plasmid Concentrations - Table '!$I4,IF(AC43="HD",'Plasmid Concentrations - Table '!$J4,0))))</f>
        <v>0</v>
      </c>
      <c r="AE43" s="9" t="s">
        <v>71</v>
      </c>
      <c r="AF43" s="9">
        <f>'Tal_Recipe Generator'!BA4</f>
        <v>0</v>
      </c>
      <c r="AG43" s="9">
        <f>IF(AF43="NN",'Plasmid Concentrations - Table '!$G4,IF(AF43="NI",'Plasmid Concentrations - Table '!$H4,IF(AF43="NG",'Plasmid Concentrations - Table '!$I4,IF(AF43="HD",'Plasmid Concentrations - Table '!$J4,0))))</f>
        <v>0</v>
      </c>
      <c r="AI43" s="9" t="s">
        <v>71</v>
      </c>
      <c r="AJ43" s="9">
        <f>'Tal_Recipe Generator'!BB4</f>
        <v>0</v>
      </c>
      <c r="AK43" s="9">
        <f>IF(AJ43="NN",'Plasmid Concentrations - Table '!$G4,IF(AJ43="NI",'Plasmid Concentrations - Table '!$H4,IF(AJ43="NG",'Plasmid Concentrations - Table '!$I4,IF(AJ43="HD",'Plasmid Concentrations - Table '!$J4,0))))</f>
        <v>0</v>
      </c>
      <c r="AM43" s="9" t="s">
        <v>71</v>
      </c>
      <c r="AN43" s="9">
        <f>'Tal_Recipe Generator'!BC4</f>
        <v>0</v>
      </c>
      <c r="AO43" s="9">
        <f>IF(AN43="NN",'Plasmid Concentrations - Table '!$G4,IF(AN43="NI",'Plasmid Concentrations - Table '!$H4,IF(AN43="NG",'Plasmid Concentrations - Table '!$I4,IF(AN43="HD",'Plasmid Concentrations - Table '!$J4,0))))</f>
        <v>0</v>
      </c>
      <c r="AQ43" s="9" t="s">
        <v>71</v>
      </c>
      <c r="AR43" s="9">
        <f>'Tal_Recipe Generator'!BD4</f>
        <v>0</v>
      </c>
      <c r="AS43" s="9">
        <f>IF(AR43="NN",'Plasmid Concentrations - Table '!$G4,IF(AR43="NI",'Plasmid Concentrations - Table '!$H4,IF(AR43="NG",'Plasmid Concentrations - Table '!$I4,IF(AR43="HD",'Plasmid Concentrations - Table '!$J4,0))))</f>
        <v>0</v>
      </c>
      <c r="AT43" s="9" t="s">
        <v>71</v>
      </c>
      <c r="AU43" s="9">
        <f>'Tal_Recipe Generator'!BE4</f>
        <v>0</v>
      </c>
      <c r="AV43" s="9">
        <f>IF(AU43="NN",'Plasmid Concentrations - Table '!$G4,IF(AU43="NI",'Plasmid Concentrations - Table '!$H4,IF(AU43="NG",'Plasmid Concentrations - Table '!$I4,IF(AU43="HD",'Plasmid Concentrations - Table '!$J4,0))))</f>
        <v>0</v>
      </c>
      <c r="AX43" s="9" t="s">
        <v>71</v>
      </c>
      <c r="AY43" s="9">
        <f>'Tal_Recipe Generator'!BF4</f>
        <v>0</v>
      </c>
      <c r="AZ43" s="9">
        <f>IF(AY43="NN",'Plasmid Concentrations - Table '!$G4,IF(AY43="NI",'Plasmid Concentrations - Table '!$H4,IF(AY43="NG",'Plasmid Concentrations - Table '!$I4,IF(AY43="HD",'Plasmid Concentrations - Table '!$J4,0))))</f>
        <v>0</v>
      </c>
      <c r="BB43" s="9" t="s">
        <v>71</v>
      </c>
      <c r="BC43" s="9">
        <f>'Tal_Recipe Generator'!BG4</f>
        <v>0</v>
      </c>
      <c r="BD43" s="9">
        <f>IF(BC43="NN",'Plasmid Concentrations - Table '!$G4,IF(BC43="NI",'Plasmid Concentrations - Table '!$H4,IF(BC43="NG",'Plasmid Concentrations - Table '!$I4,IF(BC43="HD",'Plasmid Concentrations - Table '!$J4,0))))</f>
        <v>0</v>
      </c>
      <c r="BF43" s="9" t="s">
        <v>71</v>
      </c>
      <c r="BG43" s="9">
        <f>'Tal_Recipe Generator'!BH4</f>
        <v>0</v>
      </c>
      <c r="BH43" s="9">
        <f>IF(BG43="NN",'Plasmid Concentrations - Table '!$G4,IF(BG43="NI",'Plasmid Concentrations - Table '!$H4,IF(BG43="NG",'Plasmid Concentrations - Table '!$I4,IF(BG43="HD",'Plasmid Concentrations - Table '!$J4,0))))</f>
        <v>0</v>
      </c>
    </row>
    <row r="44" spans="1:60" ht="14" customHeight="1">
      <c r="A44" s="9" t="s">
        <v>72</v>
      </c>
      <c r="B44" s="9">
        <f>'Tal_Recipe Generator'!AT5</f>
        <v>0</v>
      </c>
      <c r="C44" s="9">
        <f>IF(B44="NN",'Plasmid Concentrations - Table '!$G5,IF(B44="NI",'Plasmid Concentrations - Table '!$H5,IF(B44="NG",'Plasmid Concentrations - Table '!$I5,IF(B44="HD",'Plasmid Concentrations - Table '!$J5,0))))</f>
        <v>0</v>
      </c>
      <c r="E44" s="9" t="s">
        <v>72</v>
      </c>
      <c r="F44" s="9">
        <f>'Tal_Recipe Generator'!AT5</f>
        <v>0</v>
      </c>
      <c r="G44" s="9">
        <f>IF(F44="NN",'Plasmid Concentrations - Table '!$G5,IF(F44="NI",'Plasmid Concentrations - Table '!$H5,IF(F44="NG",'Plasmid Concentrations - Table '!$I5,IF(F44="HD",'Plasmid Concentrations - Table '!$J5,0))))</f>
        <v>0</v>
      </c>
      <c r="I44" s="9" t="s">
        <v>72</v>
      </c>
      <c r="J44" s="9">
        <f>'Tal_Recipe Generator'!AU5</f>
        <v>0</v>
      </c>
      <c r="K44" s="9">
        <f>IF(J44="NN",'Plasmid Concentrations - Table '!$G5,IF(J44="NI",'Plasmid Concentrations - Table '!$H5,IF(J44="NG",'Plasmid Concentrations - Table '!$I5,IF(J44="HD",'Plasmid Concentrations - Table '!$J5,0))))</f>
        <v>0</v>
      </c>
      <c r="M44" s="9" t="s">
        <v>72</v>
      </c>
      <c r="N44" s="9">
        <f>'Tal_Recipe Generator'!AV5</f>
        <v>0</v>
      </c>
      <c r="O44" s="9">
        <f>IF(N44="NN",'Plasmid Concentrations - Table '!$G5,IF(N44="NI",'Plasmid Concentrations - Table '!$H5,IF(N44="NG",'Plasmid Concentrations - Table '!$I5,IF(N44="HD",'Plasmid Concentrations - Table '!$J5,0))))</f>
        <v>0</v>
      </c>
      <c r="P44" s="9" t="s">
        <v>72</v>
      </c>
      <c r="Q44" s="9">
        <f>'Tal_Recipe Generator'!AW5</f>
        <v>0</v>
      </c>
      <c r="R44" s="9">
        <f>IF(Q44="NN",'Plasmid Concentrations - Table '!$G5,IF(Q44="NI",'Plasmid Concentrations - Table '!$H5,IF(Q44="NG",'Plasmid Concentrations - Table '!$I5,IF(Q44="HD",'Plasmid Concentrations - Table '!$J5,0))))</f>
        <v>0</v>
      </c>
      <c r="T44" s="9" t="s">
        <v>72</v>
      </c>
      <c r="U44" s="9">
        <f>'Tal_Recipe Generator'!AX5</f>
        <v>0</v>
      </c>
      <c r="V44" s="9">
        <f>IF(U44="NN",'Plasmid Concentrations - Table '!$G5,IF(U44="NI",'Plasmid Concentrations - Table '!$H5,IF(U44="NG",'Plasmid Concentrations - Table '!$I5,IF(U44="HD",'Plasmid Concentrations - Table '!$J5,0))))</f>
        <v>0</v>
      </c>
      <c r="X44" s="9" t="s">
        <v>72</v>
      </c>
      <c r="Y44" s="9">
        <f>'Tal_Recipe Generator'!AY5</f>
        <v>0</v>
      </c>
      <c r="Z44" s="9">
        <f>IF(Y44="NN",'Plasmid Concentrations - Table '!$G5,IF(Y44="NI",'Plasmid Concentrations - Table '!$H5,IF(Y44="NG",'Plasmid Concentrations - Table '!$I5,IF(Y44="HD",'Plasmid Concentrations - Table '!$J5,0))))</f>
        <v>0</v>
      </c>
      <c r="AB44" s="9" t="s">
        <v>72</v>
      </c>
      <c r="AC44" s="9">
        <f>'Tal_Recipe Generator'!AZ5</f>
        <v>0</v>
      </c>
      <c r="AD44" s="9">
        <f>IF(AC44="NN",'Plasmid Concentrations - Table '!$G5,IF(AC44="NI",'Plasmid Concentrations - Table '!$H5,IF(AC44="NG",'Plasmid Concentrations - Table '!$I5,IF(AC44="HD",'Plasmid Concentrations - Table '!$J5,0))))</f>
        <v>0</v>
      </c>
      <c r="AE44" s="9" t="s">
        <v>72</v>
      </c>
      <c r="AF44" s="9">
        <f>'Tal_Recipe Generator'!BA5</f>
        <v>0</v>
      </c>
      <c r="AG44" s="9">
        <f>IF(AF44="NN",'Plasmid Concentrations - Table '!$G5,IF(AF44="NI",'Plasmid Concentrations - Table '!$H5,IF(AF44="NG",'Plasmid Concentrations - Table '!$I5,IF(AF44="HD",'Plasmid Concentrations - Table '!$J5,0))))</f>
        <v>0</v>
      </c>
      <c r="AI44" s="9" t="s">
        <v>72</v>
      </c>
      <c r="AJ44" s="9">
        <f>'Tal_Recipe Generator'!BB5</f>
        <v>0</v>
      </c>
      <c r="AK44" s="9">
        <f>IF(AJ44="NN",'Plasmid Concentrations - Table '!$G5,IF(AJ44="NI",'Plasmid Concentrations - Table '!$H5,IF(AJ44="NG",'Plasmid Concentrations - Table '!$I5,IF(AJ44="HD",'Plasmid Concentrations - Table '!$J5,0))))</f>
        <v>0</v>
      </c>
      <c r="AM44" s="9" t="s">
        <v>72</v>
      </c>
      <c r="AN44" s="9">
        <f>'Tal_Recipe Generator'!BC5</f>
        <v>0</v>
      </c>
      <c r="AO44" s="9">
        <f>IF(AN44="NN",'Plasmid Concentrations - Table '!$G5,IF(AN44="NI",'Plasmid Concentrations - Table '!$H5,IF(AN44="NG",'Plasmid Concentrations - Table '!$I5,IF(AN44="HD",'Plasmid Concentrations - Table '!$J5,0))))</f>
        <v>0</v>
      </c>
      <c r="AQ44" s="9" t="s">
        <v>72</v>
      </c>
      <c r="AR44" s="9">
        <f>'Tal_Recipe Generator'!BD5</f>
        <v>0</v>
      </c>
      <c r="AS44" s="9">
        <f>IF(AR44="NN",'Plasmid Concentrations - Table '!$G5,IF(AR44="NI",'Plasmid Concentrations - Table '!$H5,IF(AR44="NG",'Plasmid Concentrations - Table '!$I5,IF(AR44="HD",'Plasmid Concentrations - Table '!$J5,0))))</f>
        <v>0</v>
      </c>
      <c r="AT44" s="9" t="s">
        <v>72</v>
      </c>
      <c r="AU44" s="9">
        <f>'Tal_Recipe Generator'!BE5</f>
        <v>0</v>
      </c>
      <c r="AV44" s="9">
        <f>IF(AU44="NN",'Plasmid Concentrations - Table '!$G5,IF(AU44="NI",'Plasmid Concentrations - Table '!$H5,IF(AU44="NG",'Plasmid Concentrations - Table '!$I5,IF(AU44="HD",'Plasmid Concentrations - Table '!$J5,0))))</f>
        <v>0</v>
      </c>
      <c r="AX44" s="9" t="s">
        <v>72</v>
      </c>
      <c r="AY44" s="9">
        <f>'Tal_Recipe Generator'!BF5</f>
        <v>0</v>
      </c>
      <c r="AZ44" s="9">
        <f>IF(AY44="NN",'Plasmid Concentrations - Table '!$G5,IF(AY44="NI",'Plasmid Concentrations - Table '!$H5,IF(AY44="NG",'Plasmid Concentrations - Table '!$I5,IF(AY44="HD",'Plasmid Concentrations - Table '!$J5,0))))</f>
        <v>0</v>
      </c>
      <c r="BB44" s="9" t="s">
        <v>72</v>
      </c>
      <c r="BC44" s="9">
        <f>'Tal_Recipe Generator'!BG5</f>
        <v>0</v>
      </c>
      <c r="BD44" s="9">
        <f>IF(BC44="NN",'Plasmid Concentrations - Table '!$G5,IF(BC44="NI",'Plasmid Concentrations - Table '!$H5,IF(BC44="NG",'Plasmid Concentrations - Table '!$I5,IF(BC44="HD",'Plasmid Concentrations - Table '!$J5,0))))</f>
        <v>0</v>
      </c>
      <c r="BF44" s="9" t="s">
        <v>72</v>
      </c>
      <c r="BG44" s="9">
        <f>'Tal_Recipe Generator'!BH5</f>
        <v>0</v>
      </c>
      <c r="BH44" s="9">
        <f>IF(BG44="NN",'Plasmid Concentrations - Table '!$G5,IF(BG44="NI",'Plasmid Concentrations - Table '!$H5,IF(BG44="NG",'Plasmid Concentrations - Table '!$I5,IF(BG44="HD",'Plasmid Concentrations - Table '!$J5,0))))</f>
        <v>0</v>
      </c>
    </row>
    <row r="45" spans="1:60" ht="14" customHeight="1">
      <c r="A45" s="9" t="s">
        <v>73</v>
      </c>
      <c r="B45" s="9">
        <f>'Tal_Recipe Generator'!AT6</f>
        <v>0</v>
      </c>
      <c r="C45" s="9">
        <f>IF(B45="NN",'Plasmid Concentrations - Table '!$G6,IF(B45="NI",'Plasmid Concentrations - Table '!$H6,IF(B45="NG",'Plasmid Concentrations - Table '!$I6,IF(B45="HD",'Plasmid Concentrations - Table '!$J6,0))))</f>
        <v>0</v>
      </c>
      <c r="E45" s="9" t="s">
        <v>73</v>
      </c>
      <c r="F45" s="9">
        <f>'Tal_Recipe Generator'!AT6</f>
        <v>0</v>
      </c>
      <c r="G45" s="9">
        <f>IF(F45="NN",'Plasmid Concentrations - Table '!$G6,IF(F45="NI",'Plasmid Concentrations - Table '!$H6,IF(F45="NG",'Plasmid Concentrations - Table '!$I6,IF(F45="HD",'Plasmid Concentrations - Table '!$J6,0))))</f>
        <v>0</v>
      </c>
      <c r="I45" s="9" t="s">
        <v>73</v>
      </c>
      <c r="J45" s="9">
        <f>'Tal_Recipe Generator'!AU6</f>
        <v>0</v>
      </c>
      <c r="K45" s="9">
        <f>IF(J45="NN",'Plasmid Concentrations - Table '!$G6,IF(J45="NI",'Plasmid Concentrations - Table '!$H6,IF(J45="NG",'Plasmid Concentrations - Table '!$I6,IF(J45="HD",'Plasmid Concentrations - Table '!$J6,0))))</f>
        <v>0</v>
      </c>
      <c r="M45" s="9" t="s">
        <v>73</v>
      </c>
      <c r="N45" s="9">
        <f>'Tal_Recipe Generator'!AV6</f>
        <v>0</v>
      </c>
      <c r="O45" s="9">
        <f>IF(N45="NN",'Plasmid Concentrations - Table '!$G6,IF(N45="NI",'Plasmid Concentrations - Table '!$H6,IF(N45="NG",'Plasmid Concentrations - Table '!$I6,IF(N45="HD",'Plasmid Concentrations - Table '!$J6,0))))</f>
        <v>0</v>
      </c>
      <c r="P45" s="9" t="s">
        <v>73</v>
      </c>
      <c r="Q45" s="9">
        <f>'Tal_Recipe Generator'!AW6</f>
        <v>0</v>
      </c>
      <c r="R45" s="9">
        <f>IF(Q45="NN",'Plasmid Concentrations - Table '!$G6,IF(Q45="NI",'Plasmid Concentrations - Table '!$H6,IF(Q45="NG",'Plasmid Concentrations - Table '!$I6,IF(Q45="HD",'Plasmid Concentrations - Table '!$J6,0))))</f>
        <v>0</v>
      </c>
      <c r="T45" s="9" t="s">
        <v>73</v>
      </c>
      <c r="U45" s="9">
        <f>'Tal_Recipe Generator'!AX6</f>
        <v>0</v>
      </c>
      <c r="V45" s="9">
        <f>IF(U45="NN",'Plasmid Concentrations - Table '!$G6,IF(U45="NI",'Plasmid Concentrations - Table '!$H6,IF(U45="NG",'Plasmid Concentrations - Table '!$I6,IF(U45="HD",'Plasmid Concentrations - Table '!$J6,0))))</f>
        <v>0</v>
      </c>
      <c r="X45" s="9" t="s">
        <v>73</v>
      </c>
      <c r="Y45" s="9">
        <f>'Tal_Recipe Generator'!AY6</f>
        <v>0</v>
      </c>
      <c r="Z45" s="9">
        <f>IF(Y45="NN",'Plasmid Concentrations - Table '!$G6,IF(Y45="NI",'Plasmid Concentrations - Table '!$H6,IF(Y45="NG",'Plasmid Concentrations - Table '!$I6,IF(Y45="HD",'Plasmid Concentrations - Table '!$J6,0))))</f>
        <v>0</v>
      </c>
      <c r="AB45" s="9" t="s">
        <v>73</v>
      </c>
      <c r="AC45" s="9">
        <f>'Tal_Recipe Generator'!AZ6</f>
        <v>0</v>
      </c>
      <c r="AD45" s="9">
        <f>IF(AC45="NN",'Plasmid Concentrations - Table '!$G6,IF(AC45="NI",'Plasmid Concentrations - Table '!$H6,IF(AC45="NG",'Plasmid Concentrations - Table '!$I6,IF(AC45="HD",'Plasmid Concentrations - Table '!$J6,0))))</f>
        <v>0</v>
      </c>
      <c r="AE45" s="9" t="s">
        <v>73</v>
      </c>
      <c r="AF45" s="9">
        <f>'Tal_Recipe Generator'!BA6</f>
        <v>0</v>
      </c>
      <c r="AG45" s="9">
        <f>IF(AF45="NN",'Plasmid Concentrations - Table '!$G6,IF(AF45="NI",'Plasmid Concentrations - Table '!$H6,IF(AF45="NG",'Plasmid Concentrations - Table '!$I6,IF(AF45="HD",'Plasmid Concentrations - Table '!$J6,0))))</f>
        <v>0</v>
      </c>
      <c r="AI45" s="9" t="s">
        <v>73</v>
      </c>
      <c r="AJ45" s="9">
        <f>'Tal_Recipe Generator'!BB6</f>
        <v>0</v>
      </c>
      <c r="AK45" s="9">
        <f>IF(AJ45="NN",'Plasmid Concentrations - Table '!$G6,IF(AJ45="NI",'Plasmid Concentrations - Table '!$H6,IF(AJ45="NG",'Plasmid Concentrations - Table '!$I6,IF(AJ45="HD",'Plasmid Concentrations - Table '!$J6,0))))</f>
        <v>0</v>
      </c>
      <c r="AM45" s="9" t="s">
        <v>73</v>
      </c>
      <c r="AN45" s="9">
        <f>'Tal_Recipe Generator'!BC6</f>
        <v>0</v>
      </c>
      <c r="AO45" s="9">
        <f>IF(AN45="NN",'Plasmid Concentrations - Table '!$G6,IF(AN45="NI",'Plasmid Concentrations - Table '!$H6,IF(AN45="NG",'Plasmid Concentrations - Table '!$I6,IF(AN45="HD",'Plasmid Concentrations - Table '!$J6,0))))</f>
        <v>0</v>
      </c>
      <c r="AQ45" s="9" t="s">
        <v>73</v>
      </c>
      <c r="AR45" s="9">
        <f>'Tal_Recipe Generator'!BD6</f>
        <v>0</v>
      </c>
      <c r="AS45" s="9">
        <f>IF(AR45="NN",'Plasmid Concentrations - Table '!$G6,IF(AR45="NI",'Plasmid Concentrations - Table '!$H6,IF(AR45="NG",'Plasmid Concentrations - Table '!$I6,IF(AR45="HD",'Plasmid Concentrations - Table '!$J6,0))))</f>
        <v>0</v>
      </c>
      <c r="AT45" s="9" t="s">
        <v>73</v>
      </c>
      <c r="AU45" s="9">
        <f>'Tal_Recipe Generator'!BE6</f>
        <v>0</v>
      </c>
      <c r="AV45" s="9">
        <f>IF(AU45="NN",'Plasmid Concentrations - Table '!$G6,IF(AU45="NI",'Plasmid Concentrations - Table '!$H6,IF(AU45="NG",'Plasmid Concentrations - Table '!$I6,IF(AU45="HD",'Plasmid Concentrations - Table '!$J6,0))))</f>
        <v>0</v>
      </c>
      <c r="AX45" s="9" t="s">
        <v>73</v>
      </c>
      <c r="AY45" s="9">
        <f>'Tal_Recipe Generator'!BF6</f>
        <v>0</v>
      </c>
      <c r="AZ45" s="9">
        <f>IF(AY45="NN",'Plasmid Concentrations - Table '!$G6,IF(AY45="NI",'Plasmid Concentrations - Table '!$H6,IF(AY45="NG",'Plasmid Concentrations - Table '!$I6,IF(AY45="HD",'Plasmid Concentrations - Table '!$J6,0))))</f>
        <v>0</v>
      </c>
      <c r="BB45" s="9" t="s">
        <v>73</v>
      </c>
      <c r="BC45" s="9">
        <f>'Tal_Recipe Generator'!BG6</f>
        <v>0</v>
      </c>
      <c r="BD45" s="9">
        <f>IF(BC45="NN",'Plasmid Concentrations - Table '!$G6,IF(BC45="NI",'Plasmid Concentrations - Table '!$H6,IF(BC45="NG",'Plasmid Concentrations - Table '!$I6,IF(BC45="HD",'Plasmid Concentrations - Table '!$J6,0))))</f>
        <v>0</v>
      </c>
      <c r="BF45" s="9" t="s">
        <v>73</v>
      </c>
      <c r="BG45" s="9">
        <f>'Tal_Recipe Generator'!BH6</f>
        <v>0</v>
      </c>
      <c r="BH45" s="9">
        <f>IF(BG45="NN",'Plasmid Concentrations - Table '!$G6,IF(BG45="NI",'Plasmid Concentrations - Table '!$H6,IF(BG45="NG",'Plasmid Concentrations - Table '!$I6,IF(BG45="HD",'Plasmid Concentrations - Table '!$J6,0))))</f>
        <v>0</v>
      </c>
    </row>
    <row r="46" spans="1:60" ht="14" customHeight="1">
      <c r="A46" s="9" t="s">
        <v>97</v>
      </c>
      <c r="B46" s="9">
        <f>'Tal_Recipe Generator'!AT7</f>
        <v>0</v>
      </c>
      <c r="C46" s="9">
        <f>IF(B46="NN",'Plasmid Concentrations - Table '!$G7,IF(B46="NI",'Plasmid Concentrations - Table '!$H7,IF(B46="NG",'Plasmid Concentrations - Table '!$I7,IF(B46="HD",'Plasmid Concentrations - Table '!$J7,0))))</f>
        <v>0</v>
      </c>
      <c r="E46" s="9" t="s">
        <v>97</v>
      </c>
      <c r="F46" s="9">
        <f>'Tal_Recipe Generator'!AT7</f>
        <v>0</v>
      </c>
      <c r="G46" s="9">
        <f>IF(F46="NN",'Plasmid Concentrations - Table '!$G7,IF(F46="NI",'Plasmid Concentrations - Table '!$H7,IF(F46="NG",'Plasmid Concentrations - Table '!$I7,IF(F46="HD",'Plasmid Concentrations - Table '!$J7,0))))</f>
        <v>0</v>
      </c>
      <c r="I46" s="9" t="s">
        <v>97</v>
      </c>
      <c r="J46" s="9">
        <f>'Tal_Recipe Generator'!AU7</f>
        <v>0</v>
      </c>
      <c r="K46" s="9">
        <f>IF(J46="NN",'Plasmid Concentrations - Table '!$G7,IF(J46="NI",'Plasmid Concentrations - Table '!$H7,IF(J46="NG",'Plasmid Concentrations - Table '!$I7,IF(J46="HD",'Plasmid Concentrations - Table '!$J7,0))))</f>
        <v>0</v>
      </c>
      <c r="M46" s="9" t="s">
        <v>97</v>
      </c>
      <c r="N46" s="9">
        <f>'Tal_Recipe Generator'!AV7</f>
        <v>0</v>
      </c>
      <c r="O46" s="9">
        <f>IF(N46="NN",'Plasmid Concentrations - Table '!$G7,IF(N46="NI",'Plasmid Concentrations - Table '!$H7,IF(N46="NG",'Plasmid Concentrations - Table '!$I7,IF(N46="HD",'Plasmid Concentrations - Table '!$J7,0))))</f>
        <v>0</v>
      </c>
      <c r="P46" s="9" t="s">
        <v>97</v>
      </c>
      <c r="Q46" s="9">
        <f>'Tal_Recipe Generator'!AW7</f>
        <v>0</v>
      </c>
      <c r="R46" s="9">
        <f>IF(Q46="NN",'Plasmid Concentrations - Table '!$G7,IF(Q46="NI",'Plasmid Concentrations - Table '!$H7,IF(Q46="NG",'Plasmid Concentrations - Table '!$I7,IF(Q46="HD",'Plasmid Concentrations - Table '!$J7,0))))</f>
        <v>0</v>
      </c>
      <c r="T46" s="9" t="s">
        <v>97</v>
      </c>
      <c r="U46" s="9">
        <f>'Tal_Recipe Generator'!AX7</f>
        <v>0</v>
      </c>
      <c r="V46" s="9">
        <f>IF(U46="NN",'Plasmid Concentrations - Table '!$G7,IF(U46="NI",'Plasmid Concentrations - Table '!$H7,IF(U46="NG",'Plasmid Concentrations - Table '!$I7,IF(U46="HD",'Plasmid Concentrations - Table '!$J7,0))))</f>
        <v>0</v>
      </c>
      <c r="X46" s="9" t="s">
        <v>97</v>
      </c>
      <c r="Y46" s="9">
        <f>'Tal_Recipe Generator'!AY7</f>
        <v>0</v>
      </c>
      <c r="Z46" s="9">
        <f>IF(Y46="NN",'Plasmid Concentrations - Table '!$G7,IF(Y46="NI",'Plasmid Concentrations - Table '!$H7,IF(Y46="NG",'Plasmid Concentrations - Table '!$I7,IF(Y46="HD",'Plasmid Concentrations - Table '!$J7,0))))</f>
        <v>0</v>
      </c>
      <c r="AB46" s="9" t="s">
        <v>97</v>
      </c>
      <c r="AC46" s="9">
        <f>'Tal_Recipe Generator'!AZ7</f>
        <v>0</v>
      </c>
      <c r="AD46" s="9">
        <f>IF(AC46="NN",'Plasmid Concentrations - Table '!$G7,IF(AC46="NI",'Plasmid Concentrations - Table '!$H7,IF(AC46="NG",'Plasmid Concentrations - Table '!$I7,IF(AC46="HD",'Plasmid Concentrations - Table '!$J7,0))))</f>
        <v>0</v>
      </c>
      <c r="AE46" s="9" t="s">
        <v>97</v>
      </c>
      <c r="AF46" s="9">
        <f>'Tal_Recipe Generator'!BA7</f>
        <v>0</v>
      </c>
      <c r="AG46" s="9">
        <f>IF(AF46="NN",'Plasmid Concentrations - Table '!$G7,IF(AF46="NI",'Plasmid Concentrations - Table '!$H7,IF(AF46="NG",'Plasmid Concentrations - Table '!$I7,IF(AF46="HD",'Plasmid Concentrations - Table '!$J7,0))))</f>
        <v>0</v>
      </c>
      <c r="AI46" s="9" t="s">
        <v>97</v>
      </c>
      <c r="AJ46" s="9">
        <f>'Tal_Recipe Generator'!BB7</f>
        <v>0</v>
      </c>
      <c r="AK46" s="9">
        <f>IF(AJ46="NN",'Plasmid Concentrations - Table '!$G7,IF(AJ46="NI",'Plasmid Concentrations - Table '!$H7,IF(AJ46="NG",'Plasmid Concentrations - Table '!$I7,IF(AJ46="HD",'Plasmid Concentrations - Table '!$J7,0))))</f>
        <v>0</v>
      </c>
      <c r="AM46" s="9" t="s">
        <v>97</v>
      </c>
      <c r="AN46" s="9">
        <f>'Tal_Recipe Generator'!BC7</f>
        <v>0</v>
      </c>
      <c r="AO46" s="9">
        <f>IF(AN46="NN",'Plasmid Concentrations - Table '!$G7,IF(AN46="NI",'Plasmid Concentrations - Table '!$H7,IF(AN46="NG",'Plasmid Concentrations - Table '!$I7,IF(AN46="HD",'Plasmid Concentrations - Table '!$J7,0))))</f>
        <v>0</v>
      </c>
      <c r="AQ46" s="9" t="s">
        <v>97</v>
      </c>
      <c r="AR46" s="9">
        <f>'Tal_Recipe Generator'!BD7</f>
        <v>0</v>
      </c>
      <c r="AS46" s="9">
        <f>IF(AR46="NN",'Plasmid Concentrations - Table '!$G7,IF(AR46="NI",'Plasmid Concentrations - Table '!$H7,IF(AR46="NG",'Plasmid Concentrations - Table '!$I7,IF(AR46="HD",'Plasmid Concentrations - Table '!$J7,0))))</f>
        <v>0</v>
      </c>
      <c r="AT46" s="9" t="s">
        <v>97</v>
      </c>
      <c r="AU46" s="9">
        <f>'Tal_Recipe Generator'!BE7</f>
        <v>0</v>
      </c>
      <c r="AV46" s="9">
        <f>IF(AU46="NN",'Plasmid Concentrations - Table '!$G7,IF(AU46="NI",'Plasmid Concentrations - Table '!$H7,IF(AU46="NG",'Plasmid Concentrations - Table '!$I7,IF(AU46="HD",'Plasmid Concentrations - Table '!$J7,0))))</f>
        <v>0</v>
      </c>
      <c r="AX46" s="9" t="s">
        <v>97</v>
      </c>
      <c r="AY46" s="9">
        <f>'Tal_Recipe Generator'!BF7</f>
        <v>0</v>
      </c>
      <c r="AZ46" s="9">
        <f>IF(AY46="NN",'Plasmid Concentrations - Table '!$G7,IF(AY46="NI",'Plasmid Concentrations - Table '!$H7,IF(AY46="NG",'Plasmid Concentrations - Table '!$I7,IF(AY46="HD",'Plasmid Concentrations - Table '!$J7,0))))</f>
        <v>0</v>
      </c>
      <c r="BB46" s="9" t="s">
        <v>97</v>
      </c>
      <c r="BC46" s="9">
        <f>'Tal_Recipe Generator'!BG7</f>
        <v>0</v>
      </c>
      <c r="BD46" s="9">
        <f>IF(BC46="NN",'Plasmid Concentrations - Table '!$G7,IF(BC46="NI",'Plasmid Concentrations - Table '!$H7,IF(BC46="NG",'Plasmid Concentrations - Table '!$I7,IF(BC46="HD",'Plasmid Concentrations - Table '!$J7,0))))</f>
        <v>0</v>
      </c>
      <c r="BF46" s="9" t="s">
        <v>97</v>
      </c>
      <c r="BG46" s="9">
        <f>'Tal_Recipe Generator'!BH7</f>
        <v>0</v>
      </c>
      <c r="BH46" s="9">
        <f>IF(BG46="NN",'Plasmid Concentrations - Table '!$G7,IF(BG46="NI",'Plasmid Concentrations - Table '!$H7,IF(BG46="NG",'Plasmid Concentrations - Table '!$I7,IF(BG46="HD",'Plasmid Concentrations - Table '!$J7,0))))</f>
        <v>0</v>
      </c>
    </row>
    <row r="47" spans="1:60" ht="14" customHeight="1">
      <c r="A47" s="9" t="s">
        <v>98</v>
      </c>
      <c r="B47" s="9">
        <f>'Tal_Recipe Generator'!AT8</f>
        <v>0</v>
      </c>
      <c r="C47" s="9">
        <f>IF(B47="NN",'Plasmid Concentrations - Table '!$G8,IF(B47="NI",'Plasmid Concentrations - Table '!$H8,IF(B47="NG",'Plasmid Concentrations - Table '!$I8,IF(B47="HD",'Plasmid Concentrations - Table '!$J8,0))))</f>
        <v>0</v>
      </c>
      <c r="E47" s="9" t="s">
        <v>98</v>
      </c>
      <c r="F47" s="9">
        <f>'Tal_Recipe Generator'!AT8</f>
        <v>0</v>
      </c>
      <c r="G47" s="9">
        <f>IF(F47="NN",'Plasmid Concentrations - Table '!$G8,IF(F47="NI",'Plasmid Concentrations - Table '!$H8,IF(F47="NG",'Plasmid Concentrations - Table '!$I8,IF(F47="HD",'Plasmid Concentrations - Table '!$J8,0))))</f>
        <v>0</v>
      </c>
      <c r="I47" s="9" t="s">
        <v>98</v>
      </c>
      <c r="J47" s="9">
        <f>'Tal_Recipe Generator'!AU8</f>
        <v>0</v>
      </c>
      <c r="K47" s="9">
        <f>IF(J47="NN",'Plasmid Concentrations - Table '!$G8,IF(J47="NI",'Plasmid Concentrations - Table '!$H8,IF(J47="NG",'Plasmid Concentrations - Table '!$I8,IF(J47="HD",'Plasmid Concentrations - Table '!$J8,0))))</f>
        <v>0</v>
      </c>
      <c r="M47" s="9" t="s">
        <v>98</v>
      </c>
      <c r="N47" s="9">
        <f>'Tal_Recipe Generator'!AV8</f>
        <v>0</v>
      </c>
      <c r="O47" s="9">
        <f>IF(N47="NN",'Plasmid Concentrations - Table '!$G8,IF(N47="NI",'Plasmid Concentrations - Table '!$H8,IF(N47="NG",'Plasmid Concentrations - Table '!$I8,IF(N47="HD",'Plasmid Concentrations - Table '!$J8,0))))</f>
        <v>0</v>
      </c>
      <c r="P47" s="9" t="s">
        <v>98</v>
      </c>
      <c r="Q47" s="9">
        <f>'Tal_Recipe Generator'!AW8</f>
        <v>0</v>
      </c>
      <c r="R47" s="9">
        <f>IF(Q47="NN",'Plasmid Concentrations - Table '!$G8,IF(Q47="NI",'Plasmid Concentrations - Table '!$H8,IF(Q47="NG",'Plasmid Concentrations - Table '!$I8,IF(Q47="HD",'Plasmid Concentrations - Table '!$J8,0))))</f>
        <v>0</v>
      </c>
      <c r="T47" s="9" t="s">
        <v>98</v>
      </c>
      <c r="U47" s="9">
        <f>'Tal_Recipe Generator'!AX8</f>
        <v>0</v>
      </c>
      <c r="V47" s="9">
        <f>IF(U47="NN",'Plasmid Concentrations - Table '!$G8,IF(U47="NI",'Plasmid Concentrations - Table '!$H8,IF(U47="NG",'Plasmid Concentrations - Table '!$I8,IF(U47="HD",'Plasmid Concentrations - Table '!$J8,0))))</f>
        <v>0</v>
      </c>
      <c r="X47" s="9" t="s">
        <v>98</v>
      </c>
      <c r="Y47" s="9">
        <f>'Tal_Recipe Generator'!AY8</f>
        <v>0</v>
      </c>
      <c r="Z47" s="9">
        <f>IF(Y47="NN",'Plasmid Concentrations - Table '!$G8,IF(Y47="NI",'Plasmid Concentrations - Table '!$H8,IF(Y47="NG",'Plasmid Concentrations - Table '!$I8,IF(Y47="HD",'Plasmid Concentrations - Table '!$J8,0))))</f>
        <v>0</v>
      </c>
      <c r="AB47" s="9" t="s">
        <v>98</v>
      </c>
      <c r="AC47" s="9">
        <f>'Tal_Recipe Generator'!AZ8</f>
        <v>0</v>
      </c>
      <c r="AD47" s="9">
        <f>IF(AC47="NN",'Plasmid Concentrations - Table '!$G8,IF(AC47="NI",'Plasmid Concentrations - Table '!$H8,IF(AC47="NG",'Plasmid Concentrations - Table '!$I8,IF(AC47="HD",'Plasmid Concentrations - Table '!$J8,0))))</f>
        <v>0</v>
      </c>
      <c r="AE47" s="9" t="s">
        <v>98</v>
      </c>
      <c r="AF47" s="9">
        <f>'Tal_Recipe Generator'!BA8</f>
        <v>0</v>
      </c>
      <c r="AG47" s="9">
        <f>IF(AF47="NN",'Plasmid Concentrations - Table '!$G8,IF(AF47="NI",'Plasmid Concentrations - Table '!$H8,IF(AF47="NG",'Plasmid Concentrations - Table '!$I8,IF(AF47="HD",'Plasmid Concentrations - Table '!$J8,0))))</f>
        <v>0</v>
      </c>
      <c r="AI47" s="9" t="s">
        <v>98</v>
      </c>
      <c r="AJ47" s="9">
        <f>'Tal_Recipe Generator'!BB8</f>
        <v>0</v>
      </c>
      <c r="AK47" s="9">
        <f>IF(AJ47="NN",'Plasmid Concentrations - Table '!$G8,IF(AJ47="NI",'Plasmid Concentrations - Table '!$H8,IF(AJ47="NG",'Plasmid Concentrations - Table '!$I8,IF(AJ47="HD",'Plasmid Concentrations - Table '!$J8,0))))</f>
        <v>0</v>
      </c>
      <c r="AM47" s="9" t="s">
        <v>98</v>
      </c>
      <c r="AN47" s="9">
        <f>'Tal_Recipe Generator'!BC8</f>
        <v>0</v>
      </c>
      <c r="AO47" s="9">
        <f>IF(AN47="NN",'Plasmid Concentrations - Table '!$G8,IF(AN47="NI",'Plasmid Concentrations - Table '!$H8,IF(AN47="NG",'Plasmid Concentrations - Table '!$I8,IF(AN47="HD",'Plasmid Concentrations - Table '!$J8,0))))</f>
        <v>0</v>
      </c>
      <c r="AQ47" s="9" t="s">
        <v>98</v>
      </c>
      <c r="AR47" s="9">
        <f>'Tal_Recipe Generator'!BD8</f>
        <v>0</v>
      </c>
      <c r="AS47" s="9">
        <f>IF(AR47="NN",'Plasmid Concentrations - Table '!$G8,IF(AR47="NI",'Plasmid Concentrations - Table '!$H8,IF(AR47="NG",'Plasmid Concentrations - Table '!$I8,IF(AR47="HD",'Plasmid Concentrations - Table '!$J8,0))))</f>
        <v>0</v>
      </c>
      <c r="AT47" s="9" t="s">
        <v>98</v>
      </c>
      <c r="AU47" s="9">
        <f>'Tal_Recipe Generator'!BE8</f>
        <v>0</v>
      </c>
      <c r="AV47" s="9">
        <f>IF(AU47="NN",'Plasmid Concentrations - Table '!$G8,IF(AU47="NI",'Plasmid Concentrations - Table '!$H8,IF(AU47="NG",'Plasmid Concentrations - Table '!$I8,IF(AU47="HD",'Plasmid Concentrations - Table '!$J8,0))))</f>
        <v>0</v>
      </c>
      <c r="AX47" s="9" t="s">
        <v>98</v>
      </c>
      <c r="AY47" s="9">
        <f>'Tal_Recipe Generator'!BF8</f>
        <v>0</v>
      </c>
      <c r="AZ47" s="9">
        <f>IF(AY47="NN",'Plasmid Concentrations - Table '!$G8,IF(AY47="NI",'Plasmid Concentrations - Table '!$H8,IF(AY47="NG",'Plasmid Concentrations - Table '!$I8,IF(AY47="HD",'Plasmid Concentrations - Table '!$J8,0))))</f>
        <v>0</v>
      </c>
      <c r="BB47" s="9" t="s">
        <v>98</v>
      </c>
      <c r="BC47" s="9">
        <f>'Tal_Recipe Generator'!BG8</f>
        <v>0</v>
      </c>
      <c r="BD47" s="9">
        <f>IF(BC47="NN",'Plasmid Concentrations - Table '!$G8,IF(BC47="NI",'Plasmid Concentrations - Table '!$H8,IF(BC47="NG",'Plasmid Concentrations - Table '!$I8,IF(BC47="HD",'Plasmid Concentrations - Table '!$J8,0))))</f>
        <v>0</v>
      </c>
      <c r="BF47" s="9" t="s">
        <v>98</v>
      </c>
      <c r="BG47" s="9">
        <f>'Tal_Recipe Generator'!BH8</f>
        <v>0</v>
      </c>
      <c r="BH47" s="9">
        <f>IF(BG47="NN",'Plasmid Concentrations - Table '!$G8,IF(BG47="NI",'Plasmid Concentrations - Table '!$H8,IF(BG47="NG",'Plasmid Concentrations - Table '!$I8,IF(BG47="HD",'Plasmid Concentrations - Table '!$J8,0))))</f>
        <v>0</v>
      </c>
    </row>
    <row r="48" spans="1:60" ht="14" customHeight="1">
      <c r="A48" s="9" t="s">
        <v>99</v>
      </c>
      <c r="B48" s="9">
        <f>'Tal_Recipe Generator'!AT9</f>
        <v>0</v>
      </c>
      <c r="C48" s="9">
        <f>IF(B48="NN",'Plasmid Concentrations - Table '!$G9,IF(B48="NI",'Plasmid Concentrations - Table '!$H9,IF(B48="NG",'Plasmid Concentrations - Table '!$I9,IF(B48="HD",'Plasmid Concentrations - Table '!$J9,0))))</f>
        <v>0</v>
      </c>
      <c r="E48" s="9" t="s">
        <v>99</v>
      </c>
      <c r="F48" s="9">
        <f>'Tal_Recipe Generator'!AT9</f>
        <v>0</v>
      </c>
      <c r="G48" s="9">
        <f>IF(F48="NN",'Plasmid Concentrations - Table '!$G9,IF(F48="NI",'Plasmid Concentrations - Table '!$H9,IF(F48="NG",'Plasmid Concentrations - Table '!$I9,IF(F48="HD",'Plasmid Concentrations - Table '!$J9,0))))</f>
        <v>0</v>
      </c>
      <c r="I48" s="9" t="s">
        <v>99</v>
      </c>
      <c r="J48" s="9">
        <f>'Tal_Recipe Generator'!AU9</f>
        <v>0</v>
      </c>
      <c r="K48" s="9">
        <f>IF(J48="NN",'Plasmid Concentrations - Table '!$G9,IF(J48="NI",'Plasmid Concentrations - Table '!$H9,IF(J48="NG",'Plasmid Concentrations - Table '!$I9,IF(J48="HD",'Plasmid Concentrations - Table '!$J9,0))))</f>
        <v>0</v>
      </c>
      <c r="M48" s="9" t="s">
        <v>99</v>
      </c>
      <c r="N48" s="9">
        <f>'Tal_Recipe Generator'!AV9</f>
        <v>0</v>
      </c>
      <c r="O48" s="9">
        <f>IF(N48="NN",'Plasmid Concentrations - Table '!$G9,IF(N48="NI",'Plasmid Concentrations - Table '!$H9,IF(N48="NG",'Plasmid Concentrations - Table '!$I9,IF(N48="HD",'Plasmid Concentrations - Table '!$J9,0))))</f>
        <v>0</v>
      </c>
      <c r="P48" s="9" t="s">
        <v>99</v>
      </c>
      <c r="Q48" s="9">
        <f>'Tal_Recipe Generator'!AW9</f>
        <v>0</v>
      </c>
      <c r="R48" s="9">
        <f>IF(Q48="NN",'Plasmid Concentrations - Table '!$G9,IF(Q48="NI",'Plasmid Concentrations - Table '!$H9,IF(Q48="NG",'Plasmid Concentrations - Table '!$I9,IF(Q48="HD",'Plasmid Concentrations - Table '!$J9,0))))</f>
        <v>0</v>
      </c>
      <c r="T48" s="9" t="s">
        <v>99</v>
      </c>
      <c r="U48" s="9">
        <f>'Tal_Recipe Generator'!AX9</f>
        <v>0</v>
      </c>
      <c r="V48" s="9">
        <f>IF(U48="NN",'Plasmid Concentrations - Table '!$G9,IF(U48="NI",'Plasmid Concentrations - Table '!$H9,IF(U48="NG",'Plasmid Concentrations - Table '!$I9,IF(U48="HD",'Plasmid Concentrations - Table '!$J9,0))))</f>
        <v>0</v>
      </c>
      <c r="X48" s="9" t="s">
        <v>99</v>
      </c>
      <c r="Y48" s="9">
        <f>'Tal_Recipe Generator'!AY9</f>
        <v>0</v>
      </c>
      <c r="Z48" s="9">
        <f>IF(Y48="NN",'Plasmid Concentrations - Table '!$G9,IF(Y48="NI",'Plasmid Concentrations - Table '!$H9,IF(Y48="NG",'Plasmid Concentrations - Table '!$I9,IF(Y48="HD",'Plasmid Concentrations - Table '!$J9,0))))</f>
        <v>0</v>
      </c>
      <c r="AB48" s="9" t="s">
        <v>99</v>
      </c>
      <c r="AC48" s="9">
        <f>'Tal_Recipe Generator'!AZ9</f>
        <v>0</v>
      </c>
      <c r="AD48" s="9">
        <f>IF(AC48="NN",'Plasmid Concentrations - Table '!$G9,IF(AC48="NI",'Plasmid Concentrations - Table '!$H9,IF(AC48="NG",'Plasmid Concentrations - Table '!$I9,IF(AC48="HD",'Plasmid Concentrations - Table '!$J9,0))))</f>
        <v>0</v>
      </c>
      <c r="AE48" s="9" t="s">
        <v>99</v>
      </c>
      <c r="AF48" s="9">
        <f>'Tal_Recipe Generator'!BA9</f>
        <v>0</v>
      </c>
      <c r="AG48" s="9">
        <f>IF(AF48="NN",'Plasmid Concentrations - Table '!$G9,IF(AF48="NI",'Plasmid Concentrations - Table '!$H9,IF(AF48="NG",'Plasmid Concentrations - Table '!$I9,IF(AF48="HD",'Plasmid Concentrations - Table '!$J9,0))))</f>
        <v>0</v>
      </c>
      <c r="AI48" s="9" t="s">
        <v>99</v>
      </c>
      <c r="AJ48" s="9">
        <f>'Tal_Recipe Generator'!BB9</f>
        <v>0</v>
      </c>
      <c r="AK48" s="9">
        <f>IF(AJ48="NN",'Plasmid Concentrations - Table '!$G9,IF(AJ48="NI",'Plasmid Concentrations - Table '!$H9,IF(AJ48="NG",'Plasmid Concentrations - Table '!$I9,IF(AJ48="HD",'Plasmid Concentrations - Table '!$J9,0))))</f>
        <v>0</v>
      </c>
      <c r="AM48" s="9" t="s">
        <v>99</v>
      </c>
      <c r="AN48" s="9">
        <f>'Tal_Recipe Generator'!BC9</f>
        <v>0</v>
      </c>
      <c r="AO48" s="9">
        <f>IF(AN48="NN",'Plasmid Concentrations - Table '!$G9,IF(AN48="NI",'Plasmid Concentrations - Table '!$H9,IF(AN48="NG",'Plasmid Concentrations - Table '!$I9,IF(AN48="HD",'Plasmid Concentrations - Table '!$J9,0))))</f>
        <v>0</v>
      </c>
      <c r="AQ48" s="9" t="s">
        <v>99</v>
      </c>
      <c r="AR48" s="9">
        <f>'Tal_Recipe Generator'!BD9</f>
        <v>0</v>
      </c>
      <c r="AS48" s="9">
        <f>IF(AR48="NN",'Plasmid Concentrations - Table '!$G9,IF(AR48="NI",'Plasmid Concentrations - Table '!$H9,IF(AR48="NG",'Plasmid Concentrations - Table '!$I9,IF(AR48="HD",'Plasmid Concentrations - Table '!$J9,0))))</f>
        <v>0</v>
      </c>
      <c r="AT48" s="9" t="s">
        <v>99</v>
      </c>
      <c r="AU48" s="9">
        <f>'Tal_Recipe Generator'!BE9</f>
        <v>0</v>
      </c>
      <c r="AV48" s="9">
        <f>IF(AU48="NN",'Plasmid Concentrations - Table '!$G9,IF(AU48="NI",'Plasmid Concentrations - Table '!$H9,IF(AU48="NG",'Plasmid Concentrations - Table '!$I9,IF(AU48="HD",'Plasmid Concentrations - Table '!$J9,0))))</f>
        <v>0</v>
      </c>
      <c r="AX48" s="9" t="s">
        <v>99</v>
      </c>
      <c r="AY48" s="9">
        <f>'Tal_Recipe Generator'!BF9</f>
        <v>0</v>
      </c>
      <c r="AZ48" s="9">
        <f>IF(AY48="NN",'Plasmid Concentrations - Table '!$G9,IF(AY48="NI",'Plasmid Concentrations - Table '!$H9,IF(AY48="NG",'Plasmid Concentrations - Table '!$I9,IF(AY48="HD",'Plasmid Concentrations - Table '!$J9,0))))</f>
        <v>0</v>
      </c>
      <c r="BB48" s="9" t="s">
        <v>99</v>
      </c>
      <c r="BC48" s="9">
        <f>'Tal_Recipe Generator'!BG9</f>
        <v>0</v>
      </c>
      <c r="BD48" s="9">
        <f>IF(BC48="NN",'Plasmid Concentrations - Table '!$G9,IF(BC48="NI",'Plasmid Concentrations - Table '!$H9,IF(BC48="NG",'Plasmid Concentrations - Table '!$I9,IF(BC48="HD",'Plasmid Concentrations - Table '!$J9,0))))</f>
        <v>0</v>
      </c>
      <c r="BF48" s="9" t="s">
        <v>99</v>
      </c>
      <c r="BG48" s="9">
        <f>'Tal_Recipe Generator'!BH9</f>
        <v>0</v>
      </c>
      <c r="BH48" s="9">
        <f>IF(BG48="NN",'Plasmid Concentrations - Table '!$G9,IF(BG48="NI",'Plasmid Concentrations - Table '!$H9,IF(BG48="NG",'Plasmid Concentrations - Table '!$I9,IF(BG48="HD",'Plasmid Concentrations - Table '!$J9,0))))</f>
        <v>0</v>
      </c>
    </row>
    <row r="49" spans="1:60" ht="14" customHeight="1">
      <c r="A49" s="9" t="s">
        <v>100</v>
      </c>
      <c r="B49" s="9">
        <f>'Tal_Recipe Generator'!AT10</f>
        <v>0</v>
      </c>
      <c r="C49" s="9">
        <f>IF(B49="NN",'Plasmid Concentrations - Table '!$G10,IF(B49="NI",'Plasmid Concentrations - Table '!$H10,IF(B49="NG",'Plasmid Concentrations - Table '!$I10,IF(B49="HD",'Plasmid Concentrations - Table '!$J10,0))))</f>
        <v>0</v>
      </c>
      <c r="E49" s="9" t="s">
        <v>100</v>
      </c>
      <c r="F49" s="9">
        <f>'Tal_Recipe Generator'!AT10</f>
        <v>0</v>
      </c>
      <c r="G49" s="9">
        <f>IF(F49="NN",'Plasmid Concentrations - Table '!$G10,IF(F49="NI",'Plasmid Concentrations - Table '!$H10,IF(F49="NG",'Plasmid Concentrations - Table '!$I10,IF(F49="HD",'Plasmid Concentrations - Table '!$J10,0))))</f>
        <v>0</v>
      </c>
      <c r="I49" s="9" t="s">
        <v>100</v>
      </c>
      <c r="J49" s="9">
        <f>'Tal_Recipe Generator'!AU10</f>
        <v>0</v>
      </c>
      <c r="K49" s="9">
        <f>IF(J49="NN",'Plasmid Concentrations - Table '!$G10,IF(J49="NI",'Plasmid Concentrations - Table '!$H10,IF(J49="NG",'Plasmid Concentrations - Table '!$I10,IF(J49="HD",'Plasmid Concentrations - Table '!$J10,0))))</f>
        <v>0</v>
      </c>
      <c r="M49" s="9" t="s">
        <v>100</v>
      </c>
      <c r="N49" s="9">
        <f>'Tal_Recipe Generator'!AV10</f>
        <v>0</v>
      </c>
      <c r="O49" s="9">
        <f>IF(N49="NN",'Plasmid Concentrations - Table '!$G10,IF(N49="NI",'Plasmid Concentrations - Table '!$H10,IF(N49="NG",'Plasmid Concentrations - Table '!$I10,IF(N49="HD",'Plasmid Concentrations - Table '!$J10,0))))</f>
        <v>0</v>
      </c>
      <c r="P49" s="9" t="s">
        <v>100</v>
      </c>
      <c r="Q49" s="9">
        <f>'Tal_Recipe Generator'!AW10</f>
        <v>0</v>
      </c>
      <c r="R49" s="9">
        <f>IF(Q49="NN",'Plasmid Concentrations - Table '!$G10,IF(Q49="NI",'Plasmid Concentrations - Table '!$H10,IF(Q49="NG",'Plasmid Concentrations - Table '!$I10,IF(Q49="HD",'Plasmid Concentrations - Table '!$J10,0))))</f>
        <v>0</v>
      </c>
      <c r="T49" s="9" t="s">
        <v>100</v>
      </c>
      <c r="U49" s="9">
        <f>'Tal_Recipe Generator'!AX10</f>
        <v>0</v>
      </c>
      <c r="V49" s="9">
        <f>IF(U49="NN",'Plasmid Concentrations - Table '!$G10,IF(U49="NI",'Plasmid Concentrations - Table '!$H10,IF(U49="NG",'Plasmid Concentrations - Table '!$I10,IF(U49="HD",'Plasmid Concentrations - Table '!$J10,0))))</f>
        <v>0</v>
      </c>
      <c r="X49" s="9" t="s">
        <v>100</v>
      </c>
      <c r="Y49" s="9">
        <f>'Tal_Recipe Generator'!AY10</f>
        <v>0</v>
      </c>
      <c r="Z49" s="9">
        <f>IF(Y49="NN",'Plasmid Concentrations - Table '!$G10,IF(Y49="NI",'Plasmid Concentrations - Table '!$H10,IF(Y49="NG",'Plasmid Concentrations - Table '!$I10,IF(Y49="HD",'Plasmid Concentrations - Table '!$J10,0))))</f>
        <v>0</v>
      </c>
      <c r="AB49" s="9" t="s">
        <v>100</v>
      </c>
      <c r="AC49" s="9">
        <f>'Tal_Recipe Generator'!AZ10</f>
        <v>0</v>
      </c>
      <c r="AD49" s="9">
        <f>IF(AC49="NN",'Plasmid Concentrations - Table '!$G10,IF(AC49="NI",'Plasmid Concentrations - Table '!$H10,IF(AC49="NG",'Plasmid Concentrations - Table '!$I10,IF(AC49="HD",'Plasmid Concentrations - Table '!$J10,0))))</f>
        <v>0</v>
      </c>
      <c r="AE49" s="9" t="s">
        <v>100</v>
      </c>
      <c r="AF49" s="9">
        <f>'Tal_Recipe Generator'!BA10</f>
        <v>0</v>
      </c>
      <c r="AG49" s="9">
        <f>IF(AF49="NN",'Plasmid Concentrations - Table '!$G10,IF(AF49="NI",'Plasmid Concentrations - Table '!$H10,IF(AF49="NG",'Plasmid Concentrations - Table '!$I10,IF(AF49="HD",'Plasmid Concentrations - Table '!$J10,0))))</f>
        <v>0</v>
      </c>
      <c r="AI49" s="9" t="s">
        <v>100</v>
      </c>
      <c r="AJ49" s="9">
        <f>'Tal_Recipe Generator'!BB10</f>
        <v>0</v>
      </c>
      <c r="AK49" s="9">
        <f>IF(AJ49="NN",'Plasmid Concentrations - Table '!$G10,IF(AJ49="NI",'Plasmid Concentrations - Table '!$H10,IF(AJ49="NG",'Plasmid Concentrations - Table '!$I10,IF(AJ49="HD",'Plasmid Concentrations - Table '!$J10,0))))</f>
        <v>0</v>
      </c>
      <c r="AM49" s="9" t="s">
        <v>100</v>
      </c>
      <c r="AN49" s="9">
        <f>'Tal_Recipe Generator'!BC10</f>
        <v>0</v>
      </c>
      <c r="AO49" s="9">
        <f>IF(AN49="NN",'Plasmid Concentrations - Table '!$G10,IF(AN49="NI",'Plasmid Concentrations - Table '!$H10,IF(AN49="NG",'Plasmid Concentrations - Table '!$I10,IF(AN49="HD",'Plasmid Concentrations - Table '!$J10,0))))</f>
        <v>0</v>
      </c>
      <c r="AQ49" s="9" t="s">
        <v>100</v>
      </c>
      <c r="AR49" s="9">
        <f>'Tal_Recipe Generator'!BD10</f>
        <v>0</v>
      </c>
      <c r="AS49" s="9">
        <f>IF(AR49="NN",'Plasmid Concentrations - Table '!$G10,IF(AR49="NI",'Plasmid Concentrations - Table '!$H10,IF(AR49="NG",'Plasmid Concentrations - Table '!$I10,IF(AR49="HD",'Plasmid Concentrations - Table '!$J10,0))))</f>
        <v>0</v>
      </c>
      <c r="AT49" s="9" t="s">
        <v>100</v>
      </c>
      <c r="AU49" s="9">
        <f>'Tal_Recipe Generator'!BE10</f>
        <v>0</v>
      </c>
      <c r="AV49" s="9">
        <f>IF(AU49="NN",'Plasmid Concentrations - Table '!$G10,IF(AU49="NI",'Plasmid Concentrations - Table '!$H10,IF(AU49="NG",'Plasmid Concentrations - Table '!$I10,IF(AU49="HD",'Plasmid Concentrations - Table '!$J10,0))))</f>
        <v>0</v>
      </c>
      <c r="AX49" s="9" t="s">
        <v>100</v>
      </c>
      <c r="AY49" s="9">
        <f>'Tal_Recipe Generator'!BF10</f>
        <v>0</v>
      </c>
      <c r="AZ49" s="9">
        <f>IF(AY49="NN",'Plasmid Concentrations - Table '!$G10,IF(AY49="NI",'Plasmid Concentrations - Table '!$H10,IF(AY49="NG",'Plasmid Concentrations - Table '!$I10,IF(AY49="HD",'Plasmid Concentrations - Table '!$J10,0))))</f>
        <v>0</v>
      </c>
      <c r="BB49" s="9" t="s">
        <v>100</v>
      </c>
      <c r="BC49" s="9">
        <f>'Tal_Recipe Generator'!BG10</f>
        <v>0</v>
      </c>
      <c r="BD49" s="9">
        <f>IF(BC49="NN",'Plasmid Concentrations - Table '!$G10,IF(BC49="NI",'Plasmid Concentrations - Table '!$H10,IF(BC49="NG",'Plasmid Concentrations - Table '!$I10,IF(BC49="HD",'Plasmid Concentrations - Table '!$J10,0))))</f>
        <v>0</v>
      </c>
      <c r="BF49" s="9" t="s">
        <v>100</v>
      </c>
      <c r="BG49" s="9">
        <f>'Tal_Recipe Generator'!BH10</f>
        <v>0</v>
      </c>
      <c r="BH49" s="9">
        <f>IF(BG49="NN",'Plasmid Concentrations - Table '!$G10,IF(BG49="NI",'Plasmid Concentrations - Table '!$H10,IF(BG49="NG",'Plasmid Concentrations - Table '!$I10,IF(BG49="HD",'Plasmid Concentrations - Table '!$J10,0))))</f>
        <v>0</v>
      </c>
    </row>
    <row r="50" spans="1:60" ht="14" customHeight="1">
      <c r="A50" s="9" t="s">
        <v>101</v>
      </c>
      <c r="B50" s="9">
        <f>'Tal_Recipe Generator'!AT11</f>
        <v>0</v>
      </c>
      <c r="C50" s="9">
        <f>IF(B50="NN",'Plasmid Concentrations - Table '!$G11,IF(B50="NI",'Plasmid Concentrations - Table '!$H11,IF(B50="NG",'Plasmid Concentrations - Table '!$I11,IF(B50="HD",'Plasmid Concentrations - Table '!$J11,0))))</f>
        <v>0</v>
      </c>
      <c r="E50" s="9" t="s">
        <v>101</v>
      </c>
      <c r="F50" s="9">
        <f>'Tal_Recipe Generator'!AT11</f>
        <v>0</v>
      </c>
      <c r="G50" s="9">
        <f>IF(F50="NN",'Plasmid Concentrations - Table '!$G11,IF(F50="NI",'Plasmid Concentrations - Table '!$H11,IF(F50="NG",'Plasmid Concentrations - Table '!$I11,IF(F50="HD",'Plasmid Concentrations - Table '!$J11,0))))</f>
        <v>0</v>
      </c>
      <c r="I50" s="9" t="s">
        <v>101</v>
      </c>
      <c r="J50" s="9">
        <f>'Tal_Recipe Generator'!AU11</f>
        <v>0</v>
      </c>
      <c r="K50" s="9">
        <f>IF(J50="NN",'Plasmid Concentrations - Table '!$G11,IF(J50="NI",'Plasmid Concentrations - Table '!$H11,IF(J50="NG",'Plasmid Concentrations - Table '!$I11,IF(J50="HD",'Plasmid Concentrations - Table '!$J11,0))))</f>
        <v>0</v>
      </c>
      <c r="M50" s="9" t="s">
        <v>101</v>
      </c>
      <c r="N50" s="9">
        <f>'Tal_Recipe Generator'!AV11</f>
        <v>0</v>
      </c>
      <c r="O50" s="9">
        <f>IF(N50="NN",'Plasmid Concentrations - Table '!$G11,IF(N50="NI",'Plasmid Concentrations - Table '!$H11,IF(N50="NG",'Plasmid Concentrations - Table '!$I11,IF(N50="HD",'Plasmid Concentrations - Table '!$J11,0))))</f>
        <v>0</v>
      </c>
      <c r="P50" s="9" t="s">
        <v>101</v>
      </c>
      <c r="Q50" s="9">
        <f>'Tal_Recipe Generator'!AW11</f>
        <v>0</v>
      </c>
      <c r="R50" s="9">
        <f>IF(Q50="NN",'Plasmid Concentrations - Table '!$G11,IF(Q50="NI",'Plasmid Concentrations - Table '!$H11,IF(Q50="NG",'Plasmid Concentrations - Table '!$I11,IF(Q50="HD",'Plasmid Concentrations - Table '!$J11,0))))</f>
        <v>0</v>
      </c>
      <c r="T50" s="9" t="s">
        <v>101</v>
      </c>
      <c r="U50" s="9">
        <f>'Tal_Recipe Generator'!AX11</f>
        <v>0</v>
      </c>
      <c r="V50" s="9">
        <f>IF(U50="NN",'Plasmid Concentrations - Table '!$G11,IF(U50="NI",'Plasmid Concentrations - Table '!$H11,IF(U50="NG",'Plasmid Concentrations - Table '!$I11,IF(U50="HD",'Plasmid Concentrations - Table '!$J11,0))))</f>
        <v>0</v>
      </c>
      <c r="X50" s="9" t="s">
        <v>101</v>
      </c>
      <c r="Y50" s="9">
        <f>'Tal_Recipe Generator'!AY11</f>
        <v>0</v>
      </c>
      <c r="Z50" s="9">
        <f>IF(Y50="NN",'Plasmid Concentrations - Table '!$G11,IF(Y50="NI",'Plasmid Concentrations - Table '!$H11,IF(Y50="NG",'Plasmid Concentrations - Table '!$I11,IF(Y50="HD",'Plasmid Concentrations - Table '!$J11,0))))</f>
        <v>0</v>
      </c>
      <c r="AB50" s="9" t="s">
        <v>101</v>
      </c>
      <c r="AC50" s="9">
        <f>'Tal_Recipe Generator'!AZ11</f>
        <v>0</v>
      </c>
      <c r="AD50" s="9">
        <f>IF(AC50="NN",'Plasmid Concentrations - Table '!$G11,IF(AC50="NI",'Plasmid Concentrations - Table '!$H11,IF(AC50="NG",'Plasmid Concentrations - Table '!$I11,IF(AC50="HD",'Plasmid Concentrations - Table '!$J11,0))))</f>
        <v>0</v>
      </c>
      <c r="AE50" s="9" t="s">
        <v>101</v>
      </c>
      <c r="AF50" s="9">
        <f>'Tal_Recipe Generator'!BA11</f>
        <v>0</v>
      </c>
      <c r="AG50" s="9">
        <f>IF(AF50="NN",'Plasmid Concentrations - Table '!$G11,IF(AF50="NI",'Plasmid Concentrations - Table '!$H11,IF(AF50="NG",'Plasmid Concentrations - Table '!$I11,IF(AF50="HD",'Plasmid Concentrations - Table '!$J11,0))))</f>
        <v>0</v>
      </c>
      <c r="AI50" s="9" t="s">
        <v>101</v>
      </c>
      <c r="AJ50" s="9">
        <f>'Tal_Recipe Generator'!BB11</f>
        <v>0</v>
      </c>
      <c r="AK50" s="9">
        <f>IF(AJ50="NN",'Plasmid Concentrations - Table '!$G11,IF(AJ50="NI",'Plasmid Concentrations - Table '!$H11,IF(AJ50="NG",'Plasmid Concentrations - Table '!$I11,IF(AJ50="HD",'Plasmid Concentrations - Table '!$J11,0))))</f>
        <v>0</v>
      </c>
      <c r="AM50" s="9" t="s">
        <v>101</v>
      </c>
      <c r="AN50" s="9">
        <f>'Tal_Recipe Generator'!BC11</f>
        <v>0</v>
      </c>
      <c r="AO50" s="9">
        <f>IF(AN50="NN",'Plasmid Concentrations - Table '!$G11,IF(AN50="NI",'Plasmid Concentrations - Table '!$H11,IF(AN50="NG",'Plasmid Concentrations - Table '!$I11,IF(AN50="HD",'Plasmid Concentrations - Table '!$J11,0))))</f>
        <v>0</v>
      </c>
      <c r="AQ50" s="9" t="s">
        <v>101</v>
      </c>
      <c r="AR50" s="9">
        <f>'Tal_Recipe Generator'!BD11</f>
        <v>0</v>
      </c>
      <c r="AS50" s="9">
        <f>IF(AR50="NN",'Plasmid Concentrations - Table '!$G11,IF(AR50="NI",'Plasmid Concentrations - Table '!$H11,IF(AR50="NG",'Plasmid Concentrations - Table '!$I11,IF(AR50="HD",'Plasmid Concentrations - Table '!$J11,0))))</f>
        <v>0</v>
      </c>
      <c r="AT50" s="9" t="s">
        <v>101</v>
      </c>
      <c r="AU50" s="9">
        <f>'Tal_Recipe Generator'!BE11</f>
        <v>0</v>
      </c>
      <c r="AV50" s="9">
        <f>IF(AU50="NN",'Plasmid Concentrations - Table '!$G11,IF(AU50="NI",'Plasmid Concentrations - Table '!$H11,IF(AU50="NG",'Plasmid Concentrations - Table '!$I11,IF(AU50="HD",'Plasmid Concentrations - Table '!$J11,0))))</f>
        <v>0</v>
      </c>
      <c r="AX50" s="9" t="s">
        <v>101</v>
      </c>
      <c r="AY50" s="9">
        <f>'Tal_Recipe Generator'!BF11</f>
        <v>0</v>
      </c>
      <c r="AZ50" s="9">
        <f>IF(AY50="NN",'Plasmid Concentrations - Table '!$G11,IF(AY50="NI",'Plasmid Concentrations - Table '!$H11,IF(AY50="NG",'Plasmid Concentrations - Table '!$I11,IF(AY50="HD",'Plasmid Concentrations - Table '!$J11,0))))</f>
        <v>0</v>
      </c>
      <c r="BB50" s="9" t="s">
        <v>101</v>
      </c>
      <c r="BC50" s="9">
        <f>'Tal_Recipe Generator'!BG11</f>
        <v>0</v>
      </c>
      <c r="BD50" s="9">
        <f>IF(BC50="NN",'Plasmid Concentrations - Table '!$G11,IF(BC50="NI",'Plasmid Concentrations - Table '!$H11,IF(BC50="NG",'Plasmid Concentrations - Table '!$I11,IF(BC50="HD",'Plasmid Concentrations - Table '!$J11,0))))</f>
        <v>0</v>
      </c>
      <c r="BF50" s="9" t="s">
        <v>101</v>
      </c>
      <c r="BG50" s="9">
        <f>'Tal_Recipe Generator'!BH11</f>
        <v>0</v>
      </c>
      <c r="BH50" s="9">
        <f>IF(BG50="NN",'Plasmid Concentrations - Table '!$G11,IF(BG50="NI",'Plasmid Concentrations - Table '!$H11,IF(BG50="NG",'Plasmid Concentrations - Table '!$I11,IF(BG50="HD",'Plasmid Concentrations - Table '!$J11,0))))</f>
        <v>0</v>
      </c>
    </row>
    <row r="51" spans="1:60" ht="14" customHeight="1">
      <c r="A51" s="9" t="s">
        <v>79</v>
      </c>
      <c r="B51" s="9">
        <f>'Tal_Recipe Generator'!AT12</f>
        <v>0</v>
      </c>
      <c r="C51" s="9">
        <f>IF(B51="FA",'Plasmid Concentrations - Table '!$C$42,0)</f>
        <v>0</v>
      </c>
      <c r="E51" s="9" t="s">
        <v>79</v>
      </c>
      <c r="F51" s="9">
        <f>'Tal_Recipe Generator'!AT12</f>
        <v>0</v>
      </c>
      <c r="G51" s="9">
        <f>IF(F51="FA",'Plasmid Concentrations - Table '!$C$42,0)</f>
        <v>0</v>
      </c>
      <c r="I51" s="9" t="s">
        <v>79</v>
      </c>
      <c r="J51" s="9">
        <f>'Tal_Recipe Generator'!AU12</f>
        <v>0</v>
      </c>
      <c r="K51" s="9">
        <f>IF(J51="FA",'Plasmid Concentrations - Table '!$C$42,0)</f>
        <v>0</v>
      </c>
      <c r="M51" s="9" t="s">
        <v>79</v>
      </c>
      <c r="N51" s="9">
        <f>'Tal_Recipe Generator'!AV12</f>
        <v>0</v>
      </c>
      <c r="O51" s="9">
        <f>IF(N51="FA",'Plasmid Concentrations - Table '!$C$42,0)</f>
        <v>0</v>
      </c>
      <c r="P51" s="9" t="s">
        <v>79</v>
      </c>
      <c r="Q51" s="9">
        <f>'Tal_Recipe Generator'!AW12</f>
        <v>0</v>
      </c>
      <c r="R51" s="9">
        <f>IF(Q51="FA",'Plasmid Concentrations - Table '!$C$42,0)</f>
        <v>0</v>
      </c>
      <c r="T51" s="9" t="s">
        <v>79</v>
      </c>
      <c r="U51" s="9">
        <f>'Tal_Recipe Generator'!AX12</f>
        <v>0</v>
      </c>
      <c r="V51" s="9">
        <f>IF(U51="FA",'Plasmid Concentrations - Table '!$C$42,0)</f>
        <v>0</v>
      </c>
      <c r="X51" s="9" t="s">
        <v>79</v>
      </c>
      <c r="Y51" s="9">
        <f>'Tal_Recipe Generator'!AY12</f>
        <v>0</v>
      </c>
      <c r="Z51" s="9">
        <f>IF(Y51="FA",'Plasmid Concentrations - Table '!$C$42,0)</f>
        <v>0</v>
      </c>
      <c r="AB51" s="9" t="s">
        <v>79</v>
      </c>
      <c r="AC51" s="9">
        <f>'Tal_Recipe Generator'!AZ12</f>
        <v>0</v>
      </c>
      <c r="AD51" s="9">
        <f>IF(AC51="FA",'Plasmid Concentrations - Table '!$C$42,0)</f>
        <v>0</v>
      </c>
      <c r="AE51" s="9" t="s">
        <v>79</v>
      </c>
      <c r="AF51" s="9">
        <f>'Tal_Recipe Generator'!BA12</f>
        <v>0</v>
      </c>
      <c r="AG51" s="9">
        <f>IF(AF51="FA",'Plasmid Concentrations - Table '!$C$42,0)</f>
        <v>0</v>
      </c>
      <c r="AI51" s="9" t="s">
        <v>79</v>
      </c>
      <c r="AJ51" s="9">
        <f>'Tal_Recipe Generator'!BB12</f>
        <v>0</v>
      </c>
      <c r="AK51" s="9">
        <f>IF(AJ51="FA",'Plasmid Concentrations - Table '!$C$42,0)</f>
        <v>0</v>
      </c>
      <c r="AM51" s="9" t="s">
        <v>79</v>
      </c>
      <c r="AN51" s="9">
        <f>'Tal_Recipe Generator'!BC12</f>
        <v>0</v>
      </c>
      <c r="AO51" s="9">
        <f>IF(AN51="FA",'Plasmid Concentrations - Table '!$C$42,0)</f>
        <v>0</v>
      </c>
      <c r="AQ51" s="9" t="s">
        <v>79</v>
      </c>
      <c r="AR51" s="9">
        <f>'Tal_Recipe Generator'!BD12</f>
        <v>0</v>
      </c>
      <c r="AS51" s="9">
        <f>IF(AR51="FA",'Plasmid Concentrations - Table '!$C$42,0)</f>
        <v>0</v>
      </c>
      <c r="AT51" s="9" t="s">
        <v>79</v>
      </c>
      <c r="AU51" s="9">
        <f>'Tal_Recipe Generator'!BE12</f>
        <v>0</v>
      </c>
      <c r="AV51" s="9">
        <f>IF(AU51="FA",'Plasmid Concentrations - Table '!$C$42,0)</f>
        <v>0</v>
      </c>
      <c r="AX51" s="9" t="s">
        <v>79</v>
      </c>
      <c r="AY51" s="9">
        <f>'Tal_Recipe Generator'!BF12</f>
        <v>0</v>
      </c>
      <c r="AZ51" s="9">
        <f>IF(AY51="FA",'Plasmid Concentrations - Table '!$C$42,0)</f>
        <v>0</v>
      </c>
      <c r="BB51" s="9" t="s">
        <v>79</v>
      </c>
      <c r="BC51" s="9">
        <f>'Tal_Recipe Generator'!BG12</f>
        <v>0</v>
      </c>
      <c r="BD51" s="9">
        <f>IF(BC51="FA",'Plasmid Concentrations - Table '!$C$42,0)</f>
        <v>0</v>
      </c>
      <c r="BF51" s="9" t="s">
        <v>79</v>
      </c>
      <c r="BG51" s="9">
        <f>'Tal_Recipe Generator'!BH12</f>
        <v>0</v>
      </c>
      <c r="BH51" s="9">
        <f>IF(BG51="FA",'Plasmid Concentrations - Table '!$C$42,0)</f>
        <v>0</v>
      </c>
    </row>
    <row r="52" spans="1:60" ht="14" customHeight="1">
      <c r="B52" s="9" t="s">
        <v>107</v>
      </c>
      <c r="C52" s="9">
        <f>20-SUM(C41:C51)-SUM(C53:C55)</f>
        <v>16</v>
      </c>
      <c r="F52" s="9" t="s">
        <v>107</v>
      </c>
      <c r="G52" s="9">
        <f>20-SUM(G41:G51)-SUM(G53:G55)</f>
        <v>16</v>
      </c>
      <c r="J52" s="9" t="s">
        <v>107</v>
      </c>
      <c r="K52" s="9">
        <f>20-SUM(K41:K51)-SUM(K53:K55)</f>
        <v>16</v>
      </c>
      <c r="N52" s="9" t="s">
        <v>107</v>
      </c>
      <c r="O52" s="9">
        <f>20-SUM(O41:O51)-SUM(O53:O55)</f>
        <v>16</v>
      </c>
      <c r="Q52" s="9" t="s">
        <v>107</v>
      </c>
      <c r="R52" s="9">
        <f>20-SUM(R41:R51)-SUM(R53:R55)</f>
        <v>16</v>
      </c>
      <c r="U52" s="9" t="s">
        <v>107</v>
      </c>
      <c r="V52" s="9">
        <f>20-SUM(V41:V51)-SUM(V53:V55)</f>
        <v>16</v>
      </c>
      <c r="Y52" s="9" t="s">
        <v>107</v>
      </c>
      <c r="Z52" s="9">
        <f>20-SUM(Z41:Z51)-SUM(Z53:Z55)</f>
        <v>16</v>
      </c>
      <c r="AC52" s="9" t="s">
        <v>107</v>
      </c>
      <c r="AD52" s="9">
        <f>20-SUM(AD41:AD51)-SUM(AD53:AD55)</f>
        <v>16</v>
      </c>
      <c r="AF52" s="9" t="s">
        <v>107</v>
      </c>
      <c r="AG52" s="9">
        <f>20-SUM(AG41:AG51)-SUM(AG53:AG55)</f>
        <v>16</v>
      </c>
      <c r="AJ52" s="9" t="s">
        <v>107</v>
      </c>
      <c r="AK52" s="9">
        <f>20-SUM(AK41:AK51)-SUM(AK53:AK55)</f>
        <v>16</v>
      </c>
      <c r="AN52" s="9" t="s">
        <v>107</v>
      </c>
      <c r="AO52" s="9">
        <f>20-SUM(AO41:AO51)-SUM(AO53:AO55)</f>
        <v>16</v>
      </c>
      <c r="AR52" s="9" t="s">
        <v>107</v>
      </c>
      <c r="AS52" s="9">
        <f>20-SUM(AS41:AS51)-SUM(AS53:AS55)</f>
        <v>16</v>
      </c>
      <c r="AU52" s="9" t="s">
        <v>107</v>
      </c>
      <c r="AV52" s="9">
        <f>20-SUM(AV41:AV51)-SUM(AV53:AV55)</f>
        <v>16</v>
      </c>
      <c r="AY52" s="9" t="s">
        <v>107</v>
      </c>
      <c r="AZ52" s="9">
        <f>20-SUM(AZ41:AZ51)-SUM(AZ53:AZ55)</f>
        <v>16</v>
      </c>
      <c r="BC52" s="9" t="s">
        <v>107</v>
      </c>
      <c r="BD52" s="9">
        <f>20-SUM(BD41:BD51)-SUM(BD53:BD55)</f>
        <v>16</v>
      </c>
      <c r="BG52" s="9" t="s">
        <v>107</v>
      </c>
      <c r="BH52" s="9">
        <f>20-SUM(BH41:BH51)-SUM(BH53:BH55)</f>
        <v>16</v>
      </c>
    </row>
    <row r="53" spans="1:60" ht="14" customHeight="1">
      <c r="B53" s="9" t="s">
        <v>108</v>
      </c>
      <c r="C53" s="9">
        <v>1</v>
      </c>
      <c r="F53" s="9" t="s">
        <v>108</v>
      </c>
      <c r="G53" s="9">
        <v>1</v>
      </c>
      <c r="J53" s="9" t="s">
        <v>108</v>
      </c>
      <c r="K53" s="9">
        <v>1</v>
      </c>
      <c r="N53" s="9" t="s">
        <v>108</v>
      </c>
      <c r="O53" s="9">
        <v>1</v>
      </c>
      <c r="Q53" s="9" t="s">
        <v>108</v>
      </c>
      <c r="R53" s="9">
        <v>1</v>
      </c>
      <c r="U53" s="9" t="s">
        <v>108</v>
      </c>
      <c r="V53" s="9">
        <v>1</v>
      </c>
      <c r="Y53" s="9" t="s">
        <v>108</v>
      </c>
      <c r="Z53" s="9">
        <v>1</v>
      </c>
      <c r="AC53" s="9" t="s">
        <v>108</v>
      </c>
      <c r="AD53" s="9">
        <v>1</v>
      </c>
      <c r="AF53" s="9" t="s">
        <v>108</v>
      </c>
      <c r="AG53" s="9">
        <v>1</v>
      </c>
      <c r="AJ53" s="9" t="s">
        <v>108</v>
      </c>
      <c r="AK53" s="9">
        <v>1</v>
      </c>
      <c r="AN53" s="9" t="s">
        <v>108</v>
      </c>
      <c r="AO53" s="9">
        <v>1</v>
      </c>
      <c r="AR53" s="9" t="s">
        <v>108</v>
      </c>
      <c r="AS53" s="9">
        <v>1</v>
      </c>
      <c r="AU53" s="9" t="s">
        <v>108</v>
      </c>
      <c r="AV53" s="9">
        <v>1</v>
      </c>
      <c r="AY53" s="9" t="s">
        <v>108</v>
      </c>
      <c r="AZ53" s="9">
        <v>1</v>
      </c>
      <c r="BC53" s="9" t="s">
        <v>108</v>
      </c>
      <c r="BD53" s="9">
        <v>1</v>
      </c>
      <c r="BG53" s="9" t="s">
        <v>108</v>
      </c>
      <c r="BH53" s="9">
        <v>1</v>
      </c>
    </row>
    <row r="54" spans="1:60" ht="14" customHeight="1">
      <c r="B54" s="9" t="s">
        <v>110</v>
      </c>
      <c r="C54" s="9">
        <v>1</v>
      </c>
      <c r="F54" s="9" t="s">
        <v>110</v>
      </c>
      <c r="G54" s="9">
        <v>1</v>
      </c>
      <c r="J54" s="9" t="s">
        <v>110</v>
      </c>
      <c r="K54" s="9">
        <v>1</v>
      </c>
      <c r="N54" s="9" t="s">
        <v>110</v>
      </c>
      <c r="O54" s="9">
        <v>1</v>
      </c>
      <c r="Q54" s="9" t="s">
        <v>110</v>
      </c>
      <c r="R54" s="9">
        <v>1</v>
      </c>
      <c r="U54" s="9" t="s">
        <v>110</v>
      </c>
      <c r="V54" s="9">
        <v>1</v>
      </c>
      <c r="Y54" s="9" t="s">
        <v>110</v>
      </c>
      <c r="Z54" s="9">
        <v>1</v>
      </c>
      <c r="AC54" s="9" t="s">
        <v>110</v>
      </c>
      <c r="AD54" s="9">
        <v>1</v>
      </c>
      <c r="AF54" s="9" t="s">
        <v>110</v>
      </c>
      <c r="AG54" s="9">
        <v>1</v>
      </c>
      <c r="AJ54" s="9" t="s">
        <v>110</v>
      </c>
      <c r="AK54" s="9">
        <v>1</v>
      </c>
      <c r="AN54" s="9" t="s">
        <v>110</v>
      </c>
      <c r="AO54" s="9">
        <v>1</v>
      </c>
      <c r="AR54" s="9" t="s">
        <v>110</v>
      </c>
      <c r="AS54" s="9">
        <v>1</v>
      </c>
      <c r="AU54" s="9" t="s">
        <v>110</v>
      </c>
      <c r="AV54" s="9">
        <v>1</v>
      </c>
      <c r="AY54" s="9" t="s">
        <v>110</v>
      </c>
      <c r="AZ54" s="9">
        <v>1</v>
      </c>
      <c r="BC54" s="9" t="s">
        <v>110</v>
      </c>
      <c r="BD54" s="9">
        <v>1</v>
      </c>
      <c r="BG54" s="9" t="s">
        <v>110</v>
      </c>
      <c r="BH54" s="9">
        <v>1</v>
      </c>
    </row>
    <row r="55" spans="1:60" ht="14" customHeight="1" thickBot="1">
      <c r="B55" s="9" t="s">
        <v>109</v>
      </c>
      <c r="C55" s="11">
        <v>2</v>
      </c>
      <c r="F55" s="9" t="s">
        <v>109</v>
      </c>
      <c r="G55" s="11">
        <v>2</v>
      </c>
      <c r="J55" s="9" t="s">
        <v>109</v>
      </c>
      <c r="K55" s="11">
        <v>2</v>
      </c>
      <c r="N55" s="9" t="s">
        <v>109</v>
      </c>
      <c r="O55" s="11">
        <v>2</v>
      </c>
      <c r="Q55" s="9" t="s">
        <v>109</v>
      </c>
      <c r="R55" s="11">
        <v>2</v>
      </c>
      <c r="U55" s="9" t="s">
        <v>109</v>
      </c>
      <c r="V55" s="11">
        <v>2</v>
      </c>
      <c r="Y55" s="9" t="s">
        <v>109</v>
      </c>
      <c r="Z55" s="11">
        <v>2</v>
      </c>
      <c r="AC55" s="9" t="s">
        <v>109</v>
      </c>
      <c r="AD55" s="11">
        <v>2</v>
      </c>
      <c r="AF55" s="9" t="s">
        <v>109</v>
      </c>
      <c r="AG55" s="11">
        <v>2</v>
      </c>
      <c r="AJ55" s="9" t="s">
        <v>109</v>
      </c>
      <c r="AK55" s="11">
        <v>2</v>
      </c>
      <c r="AN55" s="9" t="s">
        <v>109</v>
      </c>
      <c r="AO55" s="11">
        <v>2</v>
      </c>
      <c r="AR55" s="9" t="s">
        <v>109</v>
      </c>
      <c r="AS55" s="11">
        <v>2</v>
      </c>
      <c r="AU55" s="9" t="s">
        <v>109</v>
      </c>
      <c r="AV55" s="11">
        <v>2</v>
      </c>
      <c r="AY55" s="9" t="s">
        <v>109</v>
      </c>
      <c r="AZ55" s="11">
        <v>2</v>
      </c>
      <c r="BC55" s="9" t="s">
        <v>109</v>
      </c>
      <c r="BD55" s="11">
        <v>2</v>
      </c>
      <c r="BG55" s="9" t="s">
        <v>109</v>
      </c>
      <c r="BH55" s="11">
        <v>2</v>
      </c>
    </row>
    <row r="56" spans="1:60" ht="14" customHeight="1">
      <c r="C56" s="10">
        <f>SUM(C41:C55)</f>
        <v>20</v>
      </c>
      <c r="G56" s="10">
        <f>SUM(G41:G55)</f>
        <v>20</v>
      </c>
      <c r="K56" s="10">
        <f>SUM(K41:K55)</f>
        <v>20</v>
      </c>
      <c r="O56" s="10">
        <f>SUM(O41:O55)</f>
        <v>20</v>
      </c>
      <c r="R56" s="10">
        <f>SUM(R41:R55)</f>
        <v>20</v>
      </c>
      <c r="V56" s="10">
        <f>SUM(V41:V55)</f>
        <v>20</v>
      </c>
      <c r="Z56" s="10">
        <f>SUM(Z41:Z55)</f>
        <v>20</v>
      </c>
      <c r="AD56" s="10">
        <f>SUM(AD41:AD55)</f>
        <v>20</v>
      </c>
      <c r="AG56" s="10">
        <f>SUM(AG41:AG55)</f>
        <v>20</v>
      </c>
      <c r="AK56" s="10">
        <f>SUM(AK41:AK55)</f>
        <v>20</v>
      </c>
      <c r="AO56" s="10">
        <f>SUM(AO41:AO55)</f>
        <v>20</v>
      </c>
      <c r="AS56" s="10">
        <f>SUM(AS41:AS55)</f>
        <v>20</v>
      </c>
      <c r="AV56" s="10">
        <f>SUM(AV41:AV55)</f>
        <v>20</v>
      </c>
      <c r="AZ56" s="10">
        <f>SUM(AZ41:AZ55)</f>
        <v>20</v>
      </c>
      <c r="BD56" s="10">
        <f>SUM(BD41:BD55)</f>
        <v>20</v>
      </c>
      <c r="BH56" s="10">
        <f>SUM(BH41:BH55)</f>
        <v>20</v>
      </c>
    </row>
    <row r="57" spans="1:60" s="18" customFormat="1" ht="14" customHeight="1"/>
    <row r="58" spans="1:60" ht="14" customHeight="1">
      <c r="B58" s="29">
        <f>'Tal_Recipe Generator'!$AS$1</f>
        <v>0</v>
      </c>
      <c r="C58" s="30"/>
      <c r="F58" s="29">
        <f>'Tal_Recipe Generator'!$AT$1</f>
        <v>0</v>
      </c>
      <c r="G58" s="30"/>
      <c r="J58" s="29">
        <f>'Tal_Recipe Generator'!$AU$1</f>
        <v>0</v>
      </c>
      <c r="K58" s="30"/>
      <c r="N58" s="29">
        <f>'Tal_Recipe Generator'!$AV$1</f>
        <v>0</v>
      </c>
      <c r="O58" s="30"/>
      <c r="Q58" s="29">
        <f>'Tal_Recipe Generator'!$AW$1</f>
        <v>0</v>
      </c>
      <c r="R58" s="30"/>
      <c r="U58" s="29">
        <f>'Tal_Recipe Generator'!$AX$1</f>
        <v>0</v>
      </c>
      <c r="V58" s="30"/>
      <c r="Y58" s="29">
        <f>'Tal_Recipe Generator'!$AY$1</f>
        <v>0</v>
      </c>
      <c r="Z58" s="30"/>
      <c r="AC58" s="29">
        <f>'Tal_Recipe Generator'!$AZ$1</f>
        <v>0</v>
      </c>
      <c r="AD58" s="30"/>
      <c r="AF58" s="29">
        <f>'Tal_Recipe Generator'!$BA$1</f>
        <v>0</v>
      </c>
      <c r="AG58" s="30"/>
      <c r="AJ58" s="29">
        <f>'Tal_Recipe Generator'!$BB$1</f>
        <v>0</v>
      </c>
      <c r="AK58" s="30"/>
      <c r="AN58" s="29">
        <f>'Tal_Recipe Generator'!$BC$1</f>
        <v>0</v>
      </c>
      <c r="AO58" s="30"/>
      <c r="AR58" s="29">
        <f>'Tal_Recipe Generator'!$BD$1</f>
        <v>0</v>
      </c>
      <c r="AS58" s="30"/>
      <c r="AU58" s="29">
        <f>'Tal_Recipe Generator'!$BE$1</f>
        <v>0</v>
      </c>
      <c r="AV58" s="30"/>
      <c r="AY58" s="29">
        <f>'Tal_Recipe Generator'!$BF$1</f>
        <v>0</v>
      </c>
      <c r="AZ58" s="30"/>
      <c r="BC58" s="29">
        <f>'Tal_Recipe Generator'!$BG$1</f>
        <v>0</v>
      </c>
      <c r="BD58" s="30"/>
      <c r="BG58" s="29">
        <f>'Tal_Recipe Generator'!$BH$1</f>
        <v>0</v>
      </c>
      <c r="BH58" s="30"/>
    </row>
    <row r="59" spans="1:60" ht="14" customHeight="1">
      <c r="A59" s="9" t="s">
        <v>92</v>
      </c>
      <c r="B59" s="9" t="s">
        <v>94</v>
      </c>
      <c r="C59" s="9" t="s">
        <v>93</v>
      </c>
      <c r="E59" s="9" t="s">
        <v>92</v>
      </c>
      <c r="F59" s="9" t="s">
        <v>94</v>
      </c>
      <c r="G59" s="9" t="s">
        <v>93</v>
      </c>
      <c r="I59" s="9" t="s">
        <v>92</v>
      </c>
      <c r="J59" s="9" t="s">
        <v>94</v>
      </c>
      <c r="K59" s="9" t="s">
        <v>93</v>
      </c>
      <c r="M59" s="9" t="s">
        <v>92</v>
      </c>
      <c r="N59" s="9" t="s">
        <v>94</v>
      </c>
      <c r="O59" s="9" t="s">
        <v>93</v>
      </c>
      <c r="P59" s="9" t="s">
        <v>92</v>
      </c>
      <c r="Q59" s="9" t="s">
        <v>94</v>
      </c>
      <c r="R59" s="9" t="s">
        <v>93</v>
      </c>
      <c r="T59" s="9" t="s">
        <v>92</v>
      </c>
      <c r="U59" s="9" t="s">
        <v>94</v>
      </c>
      <c r="V59" s="9" t="s">
        <v>93</v>
      </c>
      <c r="X59" s="9" t="s">
        <v>92</v>
      </c>
      <c r="Y59" s="9" t="s">
        <v>94</v>
      </c>
      <c r="Z59" s="9" t="s">
        <v>93</v>
      </c>
      <c r="AB59" s="9" t="s">
        <v>92</v>
      </c>
      <c r="AC59" s="9" t="s">
        <v>94</v>
      </c>
      <c r="AD59" s="9" t="s">
        <v>93</v>
      </c>
      <c r="AE59" s="9" t="s">
        <v>92</v>
      </c>
      <c r="AF59" s="9" t="s">
        <v>94</v>
      </c>
      <c r="AG59" s="9" t="s">
        <v>93</v>
      </c>
      <c r="AI59" s="9" t="s">
        <v>92</v>
      </c>
      <c r="AJ59" s="9" t="s">
        <v>94</v>
      </c>
      <c r="AK59" s="9" t="s">
        <v>93</v>
      </c>
      <c r="AM59" s="9" t="s">
        <v>92</v>
      </c>
      <c r="AN59" s="9" t="s">
        <v>94</v>
      </c>
      <c r="AO59" s="9" t="s">
        <v>93</v>
      </c>
      <c r="AQ59" s="9" t="s">
        <v>92</v>
      </c>
      <c r="AR59" s="9" t="s">
        <v>94</v>
      </c>
      <c r="AS59" s="9" t="s">
        <v>93</v>
      </c>
      <c r="AT59" s="9" t="s">
        <v>92</v>
      </c>
      <c r="AU59" s="9" t="s">
        <v>94</v>
      </c>
      <c r="AV59" s="9" t="s">
        <v>93</v>
      </c>
      <c r="AX59" s="9" t="s">
        <v>92</v>
      </c>
      <c r="AY59" s="9" t="s">
        <v>94</v>
      </c>
      <c r="AZ59" s="9" t="s">
        <v>93</v>
      </c>
      <c r="BB59" s="9" t="s">
        <v>92</v>
      </c>
      <c r="BC59" s="9" t="s">
        <v>94</v>
      </c>
      <c r="BD59" s="9" t="s">
        <v>93</v>
      </c>
      <c r="BF59" s="9" t="s">
        <v>92</v>
      </c>
      <c r="BG59" s="9" t="s">
        <v>94</v>
      </c>
      <c r="BH59" s="9" t="s">
        <v>93</v>
      </c>
    </row>
    <row r="60" spans="1:60" ht="14" customHeight="1">
      <c r="A60" s="9" t="s">
        <v>111</v>
      </c>
      <c r="B60" s="9">
        <f>'Tal_Recipe Generator'!AS14</f>
        <v>0</v>
      </c>
      <c r="C60" s="9">
        <f>IF(B60="NN",'Plasmid Concentrations - Table '!$G2,IF(B60="NI",'Plasmid Concentrations - Table '!$H2,IF(B60="NG",'Plasmid Concentrations - Table '!$I2,IF(B60="HD",'Plasmid Concentrations - Table '!$J2,0))))</f>
        <v>0</v>
      </c>
      <c r="E60" s="9" t="s">
        <v>111</v>
      </c>
      <c r="F60" s="9">
        <f>'Tal_Recipe Generator'!AT14</f>
        <v>0</v>
      </c>
      <c r="G60" s="9">
        <f>IF(F60="NN",'Plasmid Concentrations - Table '!$G2,IF(F60="NI",'Plasmid Concentrations - Table '!$H2,IF(F60="NG",'Plasmid Concentrations - Table '!$I2,IF(F60="HD",'Plasmid Concentrations - Table '!$J2,0))))</f>
        <v>0</v>
      </c>
      <c r="I60" s="9" t="s">
        <v>111</v>
      </c>
      <c r="J60" s="9">
        <f>'Tal_Recipe Generator'!AU14</f>
        <v>0</v>
      </c>
      <c r="K60" s="9">
        <f>IF(J60="NN",'Plasmid Concentrations - Table '!$G2,IF(J60="NI",'Plasmid Concentrations - Table '!$H2,IF(J60="NG",'Plasmid Concentrations - Table '!$I2,IF(J60="HD",'Plasmid Concentrations - Table '!$J2,0))))</f>
        <v>0</v>
      </c>
      <c r="M60" s="9" t="s">
        <v>111</v>
      </c>
      <c r="N60" s="9">
        <f>'Tal_Recipe Generator'!AV14</f>
        <v>0</v>
      </c>
      <c r="O60" s="9">
        <f>IF(N60="NN",'Plasmid Concentrations - Table '!$G2,IF(N60="NI",'Plasmid Concentrations - Table '!$H2,IF(N60="NG",'Plasmid Concentrations - Table '!$I2,IF(N60="HD",'Plasmid Concentrations - Table '!$J2,0))))</f>
        <v>0</v>
      </c>
      <c r="P60" s="9" t="s">
        <v>111</v>
      </c>
      <c r="Q60" s="9">
        <f>'Tal_Recipe Generator'!AW14</f>
        <v>0</v>
      </c>
      <c r="R60" s="9">
        <f>IF(Q60="NN",'Plasmid Concentrations - Table '!$G2,IF(Q60="NI",'Plasmid Concentrations - Table '!$H2,IF(Q60="NG",'Plasmid Concentrations - Table '!$I2,IF(Q60="HD",'Plasmid Concentrations - Table '!$J2,0))))</f>
        <v>0</v>
      </c>
      <c r="T60" s="9" t="s">
        <v>111</v>
      </c>
      <c r="U60" s="9">
        <f>'Tal_Recipe Generator'!AX14</f>
        <v>0</v>
      </c>
      <c r="V60" s="9">
        <f>IF(U60="NN",'Plasmid Concentrations - Table '!$G2,IF(U60="NI",'Plasmid Concentrations - Table '!$H2,IF(U60="NG",'Plasmid Concentrations - Table '!$I2,IF(U60="HD",'Plasmid Concentrations - Table '!$J2,0))))</f>
        <v>0</v>
      </c>
      <c r="X60" s="9" t="s">
        <v>111</v>
      </c>
      <c r="Y60" s="9">
        <f>'Tal_Recipe Generator'!AY14</f>
        <v>0</v>
      </c>
      <c r="Z60" s="9">
        <f>IF(Y60="NN",'Plasmid Concentrations - Table '!$G2,IF(Y60="NI",'Plasmid Concentrations - Table '!$H2,IF(Y60="NG",'Plasmid Concentrations - Table '!$I2,IF(Y60="HD",'Plasmid Concentrations - Table '!$J2,0))))</f>
        <v>0</v>
      </c>
      <c r="AB60" s="9" t="s">
        <v>111</v>
      </c>
      <c r="AC60" s="9">
        <f>'Tal_Recipe Generator'!AZ14</f>
        <v>0</v>
      </c>
      <c r="AD60" s="9">
        <f>IF(AC60="NN",'Plasmid Concentrations - Table '!$G2,IF(AC60="NI",'Plasmid Concentrations - Table '!$H2,IF(AC60="NG",'Plasmid Concentrations - Table '!$I2,IF(AC60="HD",'Plasmid Concentrations - Table '!$J2,0))))</f>
        <v>0</v>
      </c>
      <c r="AE60" s="9" t="s">
        <v>111</v>
      </c>
      <c r="AF60" s="9">
        <f>'Tal_Recipe Generator'!BA14</f>
        <v>0</v>
      </c>
      <c r="AG60" s="9">
        <f>IF(AF60="NN",'Plasmid Concentrations - Table '!$G2,IF(AF60="NI",'Plasmid Concentrations - Table '!$H2,IF(AF60="NG",'Plasmid Concentrations - Table '!$I2,IF(AF60="HD",'Plasmid Concentrations - Table '!$J2,0))))</f>
        <v>0</v>
      </c>
      <c r="AI60" s="9" t="s">
        <v>111</v>
      </c>
      <c r="AJ60" s="9">
        <f>'Tal_Recipe Generator'!BB14</f>
        <v>0</v>
      </c>
      <c r="AK60" s="9">
        <f>IF(AJ60="NN",'Plasmid Concentrations - Table '!$G2,IF(AJ60="NI",'Plasmid Concentrations - Table '!$H2,IF(AJ60="NG",'Plasmid Concentrations - Table '!$I2,IF(AJ60="HD",'Plasmid Concentrations - Table '!$J2,0))))</f>
        <v>0</v>
      </c>
      <c r="AM60" s="9" t="s">
        <v>111</v>
      </c>
      <c r="AN60" s="9">
        <f>'Tal_Recipe Generator'!BC14</f>
        <v>0</v>
      </c>
      <c r="AO60" s="9">
        <f>IF(AN60="NN",'Plasmid Concentrations - Table '!$G2,IF(AN60="NI",'Plasmid Concentrations - Table '!$H2,IF(AN60="NG",'Plasmid Concentrations - Table '!$I2,IF(AN60="HD",'Plasmid Concentrations - Table '!$J2,0))))</f>
        <v>0</v>
      </c>
      <c r="AQ60" s="9" t="s">
        <v>111</v>
      </c>
      <c r="AR60" s="9">
        <f>'Tal_Recipe Generator'!BD14</f>
        <v>0</v>
      </c>
      <c r="AS60" s="9">
        <f>IF(AR60="NN",'Plasmid Concentrations - Table '!$G2,IF(AR60="NI",'Plasmid Concentrations - Table '!$H2,IF(AR60="NG",'Plasmid Concentrations - Table '!$I2,IF(AR60="HD",'Plasmid Concentrations - Table '!$J2,0))))</f>
        <v>0</v>
      </c>
      <c r="AT60" s="9" t="s">
        <v>111</v>
      </c>
      <c r="AU60" s="9">
        <f>'Tal_Recipe Generator'!BE14</f>
        <v>0</v>
      </c>
      <c r="AV60" s="9">
        <f>IF(AU60="NN",'Plasmid Concentrations - Table '!$G2,IF(AU60="NI",'Plasmid Concentrations - Table '!$H2,IF(AU60="NG",'Plasmid Concentrations - Table '!$I2,IF(AU60="HD",'Plasmid Concentrations - Table '!$J2,0))))</f>
        <v>0</v>
      </c>
      <c r="AX60" s="9" t="s">
        <v>111</v>
      </c>
      <c r="AY60" s="9">
        <f>'Tal_Recipe Generator'!BF14</f>
        <v>0</v>
      </c>
      <c r="AZ60" s="9">
        <f>IF(AY60="NN",'Plasmid Concentrations - Table '!$G2,IF(AY60="NI",'Plasmid Concentrations - Table '!$H2,IF(AY60="NG",'Plasmid Concentrations - Table '!$I2,IF(AY60="HD",'Plasmid Concentrations - Table '!$J2,0))))</f>
        <v>0</v>
      </c>
      <c r="BB60" s="9" t="s">
        <v>111</v>
      </c>
      <c r="BC60" s="9">
        <f>'Tal_Recipe Generator'!BG14</f>
        <v>0</v>
      </c>
      <c r="BD60" s="9">
        <f>IF(BC60="NN",'Plasmid Concentrations - Table '!$G2,IF(BC60="NI",'Plasmid Concentrations - Table '!$H2,IF(BC60="NG",'Plasmid Concentrations - Table '!$I2,IF(BC60="HD",'Plasmid Concentrations - Table '!$J2,0))))</f>
        <v>0</v>
      </c>
      <c r="BF60" s="9" t="s">
        <v>111</v>
      </c>
      <c r="BG60" s="9">
        <f>'Tal_Recipe Generator'!BH14</f>
        <v>0</v>
      </c>
      <c r="BH60" s="9">
        <f>IF(BG60="NN",'Plasmid Concentrations - Table '!$G2,IF(BG60="NI",'Plasmid Concentrations - Table '!$H2,IF(BG60="NG",'Plasmid Concentrations - Table '!$I2,IF(BG60="HD",'Plasmid Concentrations - Table '!$J2,0))))</f>
        <v>0</v>
      </c>
    </row>
    <row r="61" spans="1:60" ht="14" customHeight="1">
      <c r="A61" s="9" t="s">
        <v>112</v>
      </c>
      <c r="B61" s="9">
        <f>'Tal_Recipe Generator'!AS15</f>
        <v>0</v>
      </c>
      <c r="C61" s="9">
        <f>IF(B61="NN",'Plasmid Concentrations - Table '!$G3,IF(B61="NI",'Plasmid Concentrations - Table '!$H3,IF(B61="NG",'Plasmid Concentrations - Table '!$I3,IF(B61="HD",'Plasmid Concentrations - Table '!$J3,0))))</f>
        <v>0</v>
      </c>
      <c r="E61" s="9" t="s">
        <v>112</v>
      </c>
      <c r="F61" s="9">
        <f>'Tal_Recipe Generator'!AT15</f>
        <v>0</v>
      </c>
      <c r="G61" s="9">
        <f>IF(F61="NN",'Plasmid Concentrations - Table '!$G3,IF(F61="NI",'Plasmid Concentrations - Table '!$H3,IF(F61="NG",'Plasmid Concentrations - Table '!$I3,IF(F61="HD",'Plasmid Concentrations - Table '!$J3,0))))</f>
        <v>0</v>
      </c>
      <c r="I61" s="9" t="s">
        <v>112</v>
      </c>
      <c r="J61" s="9">
        <f>'Tal_Recipe Generator'!AU15</f>
        <v>0</v>
      </c>
      <c r="K61" s="9">
        <f>IF(J61="NN",'Plasmid Concentrations - Table '!$G3,IF(J61="NI",'Plasmid Concentrations - Table '!$H3,IF(J61="NG",'Plasmid Concentrations - Table '!$I3,IF(J61="HD",'Plasmid Concentrations - Table '!$J3,0))))</f>
        <v>0</v>
      </c>
      <c r="M61" s="9" t="s">
        <v>112</v>
      </c>
      <c r="N61" s="9">
        <f>'Tal_Recipe Generator'!AV15</f>
        <v>0</v>
      </c>
      <c r="O61" s="9">
        <f>IF(N61="NN",'Plasmid Concentrations - Table '!$G3,IF(N61="NI",'Plasmid Concentrations - Table '!$H3,IF(N61="NG",'Plasmid Concentrations - Table '!$I3,IF(N61="HD",'Plasmid Concentrations - Table '!$J3,0))))</f>
        <v>0</v>
      </c>
      <c r="P61" s="9" t="s">
        <v>112</v>
      </c>
      <c r="Q61" s="9">
        <f>'Tal_Recipe Generator'!AW15</f>
        <v>0</v>
      </c>
      <c r="R61" s="9">
        <f>IF(Q61="NN",'Plasmid Concentrations - Table '!$G3,IF(Q61="NI",'Plasmid Concentrations - Table '!$H3,IF(Q61="NG",'Plasmid Concentrations - Table '!$I3,IF(Q61="HD",'Plasmid Concentrations - Table '!$J3,0))))</f>
        <v>0</v>
      </c>
      <c r="T61" s="9" t="s">
        <v>112</v>
      </c>
      <c r="U61" s="9">
        <f>'Tal_Recipe Generator'!AX15</f>
        <v>0</v>
      </c>
      <c r="V61" s="9">
        <f>IF(U61="NN",'Plasmid Concentrations - Table '!$G3,IF(U61="NI",'Plasmid Concentrations - Table '!$H3,IF(U61="NG",'Plasmid Concentrations - Table '!$I3,IF(U61="HD",'Plasmid Concentrations - Table '!$J3,0))))</f>
        <v>0</v>
      </c>
      <c r="X61" s="9" t="s">
        <v>112</v>
      </c>
      <c r="Y61" s="9">
        <f>'Tal_Recipe Generator'!AY15</f>
        <v>0</v>
      </c>
      <c r="Z61" s="9">
        <f>IF(Y61="NN",'Plasmid Concentrations - Table '!$G3,IF(Y61="NI",'Plasmid Concentrations - Table '!$H3,IF(Y61="NG",'Plasmid Concentrations - Table '!$I3,IF(Y61="HD",'Plasmid Concentrations - Table '!$J3,0))))</f>
        <v>0</v>
      </c>
      <c r="AB61" s="9" t="s">
        <v>112</v>
      </c>
      <c r="AC61" s="9">
        <f>'Tal_Recipe Generator'!AZ15</f>
        <v>0</v>
      </c>
      <c r="AD61" s="9">
        <f>IF(AC61="NN",'Plasmid Concentrations - Table '!$G3,IF(AC61="NI",'Plasmid Concentrations - Table '!$H3,IF(AC61="NG",'Plasmid Concentrations - Table '!$I3,IF(AC61="HD",'Plasmid Concentrations - Table '!$J3,0))))</f>
        <v>0</v>
      </c>
      <c r="AE61" s="9" t="s">
        <v>112</v>
      </c>
      <c r="AF61" s="9">
        <f>'Tal_Recipe Generator'!BA15</f>
        <v>0</v>
      </c>
      <c r="AG61" s="9">
        <f>IF(AF61="NN",'Plasmid Concentrations - Table '!$G3,IF(AF61="NI",'Plasmid Concentrations - Table '!$H3,IF(AF61="NG",'Plasmid Concentrations - Table '!$I3,IF(AF61="HD",'Plasmid Concentrations - Table '!$J3,0))))</f>
        <v>0</v>
      </c>
      <c r="AI61" s="9" t="s">
        <v>112</v>
      </c>
      <c r="AJ61" s="9">
        <f>'Tal_Recipe Generator'!BB15</f>
        <v>0</v>
      </c>
      <c r="AK61" s="9">
        <f>IF(AJ61="NN",'Plasmid Concentrations - Table '!$G3,IF(AJ61="NI",'Plasmid Concentrations - Table '!$H3,IF(AJ61="NG",'Plasmid Concentrations - Table '!$I3,IF(AJ61="HD",'Plasmid Concentrations - Table '!$J3,0))))</f>
        <v>0</v>
      </c>
      <c r="AM61" s="9" t="s">
        <v>112</v>
      </c>
      <c r="AN61" s="9">
        <f>'Tal_Recipe Generator'!BC15</f>
        <v>0</v>
      </c>
      <c r="AO61" s="9">
        <f>IF(AN61="NN",'Plasmid Concentrations - Table '!$G3,IF(AN61="NI",'Plasmid Concentrations - Table '!$H3,IF(AN61="NG",'Plasmid Concentrations - Table '!$I3,IF(AN61="HD",'Plasmid Concentrations - Table '!$J3,0))))</f>
        <v>0</v>
      </c>
      <c r="AQ61" s="9" t="s">
        <v>112</v>
      </c>
      <c r="AR61" s="9">
        <f>'Tal_Recipe Generator'!BD15</f>
        <v>0</v>
      </c>
      <c r="AS61" s="9">
        <f>IF(AR61="NN",'Plasmid Concentrations - Table '!$G3,IF(AR61="NI",'Plasmid Concentrations - Table '!$H3,IF(AR61="NG",'Plasmid Concentrations - Table '!$I3,IF(AR61="HD",'Plasmid Concentrations - Table '!$J3,0))))</f>
        <v>0</v>
      </c>
      <c r="AT61" s="9" t="s">
        <v>112</v>
      </c>
      <c r="AU61" s="9">
        <f>'Tal_Recipe Generator'!BE15</f>
        <v>0</v>
      </c>
      <c r="AV61" s="9">
        <f>IF(AU61="NN",'Plasmid Concentrations - Table '!$G3,IF(AU61="NI",'Plasmid Concentrations - Table '!$H3,IF(AU61="NG",'Plasmid Concentrations - Table '!$I3,IF(AU61="HD",'Plasmid Concentrations - Table '!$J3,0))))</f>
        <v>0</v>
      </c>
      <c r="AX61" s="9" t="s">
        <v>112</v>
      </c>
      <c r="AY61" s="9">
        <f>'Tal_Recipe Generator'!BF15</f>
        <v>0</v>
      </c>
      <c r="AZ61" s="9">
        <f>IF(AY61="NN",'Plasmid Concentrations - Table '!$G3,IF(AY61="NI",'Plasmid Concentrations - Table '!$H3,IF(AY61="NG",'Plasmid Concentrations - Table '!$I3,IF(AY61="HD",'Plasmid Concentrations - Table '!$J3,0))))</f>
        <v>0</v>
      </c>
      <c r="BB61" s="9" t="s">
        <v>112</v>
      </c>
      <c r="BC61" s="9">
        <f>'Tal_Recipe Generator'!BG15</f>
        <v>0</v>
      </c>
      <c r="BD61" s="9">
        <f>IF(BC61="NN",'Plasmid Concentrations - Table '!$G3,IF(BC61="NI",'Plasmid Concentrations - Table '!$H3,IF(BC61="NG",'Plasmid Concentrations - Table '!$I3,IF(BC61="HD",'Plasmid Concentrations - Table '!$J3,0))))</f>
        <v>0</v>
      </c>
      <c r="BF61" s="9" t="s">
        <v>112</v>
      </c>
      <c r="BG61" s="9">
        <f>'Tal_Recipe Generator'!BH15</f>
        <v>0</v>
      </c>
      <c r="BH61" s="9">
        <f>IF(BG61="NN",'Plasmid Concentrations - Table '!$G3,IF(BG61="NI",'Plasmid Concentrations - Table '!$H3,IF(BG61="NG",'Plasmid Concentrations - Table '!$I3,IF(BG61="HD",'Plasmid Concentrations - Table '!$J3,0))))</f>
        <v>0</v>
      </c>
    </row>
    <row r="62" spans="1:60" ht="14" customHeight="1">
      <c r="A62" s="9" t="s">
        <v>113</v>
      </c>
      <c r="B62" s="9">
        <f>'Tal_Recipe Generator'!AS16</f>
        <v>0</v>
      </c>
      <c r="C62" s="9">
        <f>IF(B62="NN",'Plasmid Concentrations - Table '!$G4,IF(B62="NI",'Plasmid Concentrations - Table '!$H4,IF(B62="NG",'Plasmid Concentrations - Table '!$I4,IF(B62="HD",'Plasmid Concentrations - Table '!$J4,0))))</f>
        <v>0</v>
      </c>
      <c r="E62" s="9" t="s">
        <v>113</v>
      </c>
      <c r="F62" s="9">
        <f>'Tal_Recipe Generator'!AT16</f>
        <v>0</v>
      </c>
      <c r="G62" s="9">
        <f>IF(F62="NN",'Plasmid Concentrations - Table '!$G4,IF(F62="NI",'Plasmid Concentrations - Table '!$H4,IF(F62="NG",'Plasmid Concentrations - Table '!$I4,IF(F62="HD",'Plasmid Concentrations - Table '!$J4,0))))</f>
        <v>0</v>
      </c>
      <c r="I62" s="9" t="s">
        <v>113</v>
      </c>
      <c r="J62" s="9">
        <f>'Tal_Recipe Generator'!AU16</f>
        <v>0</v>
      </c>
      <c r="K62" s="9">
        <f>IF(J62="NN",'Plasmid Concentrations - Table '!$G4,IF(J62="NI",'Plasmid Concentrations - Table '!$H4,IF(J62="NG",'Plasmid Concentrations - Table '!$I4,IF(J62="HD",'Plasmid Concentrations - Table '!$J4,0))))</f>
        <v>0</v>
      </c>
      <c r="M62" s="9" t="s">
        <v>113</v>
      </c>
      <c r="N62" s="9">
        <f>'Tal_Recipe Generator'!AV16</f>
        <v>0</v>
      </c>
      <c r="O62" s="9">
        <f>IF(N62="NN",'Plasmid Concentrations - Table '!$G4,IF(N62="NI",'Plasmid Concentrations - Table '!$H4,IF(N62="NG",'Plasmid Concentrations - Table '!$I4,IF(N62="HD",'Plasmid Concentrations - Table '!$J4,0))))</f>
        <v>0</v>
      </c>
      <c r="P62" s="9" t="s">
        <v>113</v>
      </c>
      <c r="Q62" s="9">
        <f>'Tal_Recipe Generator'!AW16</f>
        <v>0</v>
      </c>
      <c r="R62" s="9">
        <f>IF(Q62="NN",'Plasmid Concentrations - Table '!$G4,IF(Q62="NI",'Plasmid Concentrations - Table '!$H4,IF(Q62="NG",'Plasmid Concentrations - Table '!$I4,IF(Q62="HD",'Plasmid Concentrations - Table '!$J4,0))))</f>
        <v>0</v>
      </c>
      <c r="T62" s="9" t="s">
        <v>113</v>
      </c>
      <c r="U62" s="9">
        <f>'Tal_Recipe Generator'!AX16</f>
        <v>0</v>
      </c>
      <c r="V62" s="9">
        <f>IF(U62="NN",'Plasmid Concentrations - Table '!$G4,IF(U62="NI",'Plasmid Concentrations - Table '!$H4,IF(U62="NG",'Plasmid Concentrations - Table '!$I4,IF(U62="HD",'Plasmid Concentrations - Table '!$J4,0))))</f>
        <v>0</v>
      </c>
      <c r="X62" s="9" t="s">
        <v>113</v>
      </c>
      <c r="Y62" s="9">
        <f>'Tal_Recipe Generator'!AY16</f>
        <v>0</v>
      </c>
      <c r="Z62" s="9">
        <f>IF(Y62="NN",'Plasmid Concentrations - Table '!$G4,IF(Y62="NI",'Plasmid Concentrations - Table '!$H4,IF(Y62="NG",'Plasmid Concentrations - Table '!$I4,IF(Y62="HD",'Plasmid Concentrations - Table '!$J4,0))))</f>
        <v>0</v>
      </c>
      <c r="AB62" s="9" t="s">
        <v>113</v>
      </c>
      <c r="AC62" s="9">
        <f>'Tal_Recipe Generator'!AZ16</f>
        <v>0</v>
      </c>
      <c r="AD62" s="9">
        <f>IF(AC62="NN",'Plasmid Concentrations - Table '!$G4,IF(AC62="NI",'Plasmid Concentrations - Table '!$H4,IF(AC62="NG",'Plasmid Concentrations - Table '!$I4,IF(AC62="HD",'Plasmid Concentrations - Table '!$J4,0))))</f>
        <v>0</v>
      </c>
      <c r="AE62" s="9" t="s">
        <v>113</v>
      </c>
      <c r="AF62" s="9">
        <f>'Tal_Recipe Generator'!BA16</f>
        <v>0</v>
      </c>
      <c r="AG62" s="9">
        <f>IF(AF62="NN",'Plasmid Concentrations - Table '!$G4,IF(AF62="NI",'Plasmid Concentrations - Table '!$H4,IF(AF62="NG",'Plasmid Concentrations - Table '!$I4,IF(AF62="HD",'Plasmid Concentrations - Table '!$J4,0))))</f>
        <v>0</v>
      </c>
      <c r="AI62" s="9" t="s">
        <v>113</v>
      </c>
      <c r="AJ62" s="9">
        <f>'Tal_Recipe Generator'!BB16</f>
        <v>0</v>
      </c>
      <c r="AK62" s="9">
        <f>IF(AJ62="NN",'Plasmid Concentrations - Table '!$G4,IF(AJ62="NI",'Plasmid Concentrations - Table '!$H4,IF(AJ62="NG",'Plasmid Concentrations - Table '!$I4,IF(AJ62="HD",'Plasmid Concentrations - Table '!$J4,0))))</f>
        <v>0</v>
      </c>
      <c r="AM62" s="9" t="s">
        <v>113</v>
      </c>
      <c r="AN62" s="9">
        <f>'Tal_Recipe Generator'!BC16</f>
        <v>0</v>
      </c>
      <c r="AO62" s="9">
        <f>IF(AN62="NN",'Plasmid Concentrations - Table '!$G4,IF(AN62="NI",'Plasmid Concentrations - Table '!$H4,IF(AN62="NG",'Plasmid Concentrations - Table '!$I4,IF(AN62="HD",'Plasmid Concentrations - Table '!$J4,0))))</f>
        <v>0</v>
      </c>
      <c r="AQ62" s="9" t="s">
        <v>113</v>
      </c>
      <c r="AR62" s="9">
        <f>'Tal_Recipe Generator'!BD16</f>
        <v>0</v>
      </c>
      <c r="AS62" s="9">
        <f>IF(AR62="NN",'Plasmid Concentrations - Table '!$G4,IF(AR62="NI",'Plasmid Concentrations - Table '!$H4,IF(AR62="NG",'Plasmid Concentrations - Table '!$I4,IF(AR62="HD",'Plasmid Concentrations - Table '!$J4,0))))</f>
        <v>0</v>
      </c>
      <c r="AT62" s="9" t="s">
        <v>113</v>
      </c>
      <c r="AU62" s="9">
        <f>'Tal_Recipe Generator'!BE16</f>
        <v>0</v>
      </c>
      <c r="AV62" s="9">
        <f>IF(AU62="NN",'Plasmid Concentrations - Table '!$G4,IF(AU62="NI",'Plasmid Concentrations - Table '!$H4,IF(AU62="NG",'Plasmid Concentrations - Table '!$I4,IF(AU62="HD",'Plasmid Concentrations - Table '!$J4,0))))</f>
        <v>0</v>
      </c>
      <c r="AX62" s="9" t="s">
        <v>113</v>
      </c>
      <c r="AY62" s="9">
        <f>'Tal_Recipe Generator'!BF16</f>
        <v>0</v>
      </c>
      <c r="AZ62" s="9">
        <f>IF(AY62="NN",'Plasmid Concentrations - Table '!$G4,IF(AY62="NI",'Plasmid Concentrations - Table '!$H4,IF(AY62="NG",'Plasmid Concentrations - Table '!$I4,IF(AY62="HD",'Plasmid Concentrations - Table '!$J4,0))))</f>
        <v>0</v>
      </c>
      <c r="BB62" s="9" t="s">
        <v>113</v>
      </c>
      <c r="BC62" s="9">
        <f>'Tal_Recipe Generator'!BG16</f>
        <v>0</v>
      </c>
      <c r="BD62" s="9">
        <f>IF(BC62="NN",'Plasmid Concentrations - Table '!$G4,IF(BC62="NI",'Plasmid Concentrations - Table '!$H4,IF(BC62="NG",'Plasmid Concentrations - Table '!$I4,IF(BC62="HD",'Plasmid Concentrations - Table '!$J4,0))))</f>
        <v>0</v>
      </c>
      <c r="BF62" s="9" t="s">
        <v>113</v>
      </c>
      <c r="BG62" s="9">
        <f>'Tal_Recipe Generator'!BH16</f>
        <v>0</v>
      </c>
      <c r="BH62" s="9">
        <f>IF(BG62="NN",'Plasmid Concentrations - Table '!$G4,IF(BG62="NI",'Plasmid Concentrations - Table '!$H4,IF(BG62="NG",'Plasmid Concentrations - Table '!$I4,IF(BG62="HD",'Plasmid Concentrations - Table '!$J4,0))))</f>
        <v>0</v>
      </c>
    </row>
    <row r="63" spans="1:60" ht="14" customHeight="1">
      <c r="A63" s="9" t="s">
        <v>54</v>
      </c>
      <c r="B63" s="9">
        <f>'Tal_Recipe Generator'!AS17</f>
        <v>0</v>
      </c>
      <c r="C63" s="9">
        <f>IF(B63="NN",'Plasmid Concentrations - Table '!$G5,IF(B63="NI",'Plasmid Concentrations - Table '!$H5,IF(B63="NG",'Plasmid Concentrations - Table '!$I5,IF(B63="HD",'Plasmid Concentrations - Table '!$J5,0))))</f>
        <v>0</v>
      </c>
      <c r="E63" s="9" t="s">
        <v>54</v>
      </c>
      <c r="F63" s="9">
        <f>'Tal_Recipe Generator'!AT17</f>
        <v>0</v>
      </c>
      <c r="G63" s="9">
        <f>IF(F63="NN",'Plasmid Concentrations - Table '!$G5,IF(F63="NI",'Plasmid Concentrations - Table '!$H5,IF(F63="NG",'Plasmid Concentrations - Table '!$I5,IF(F63="HD",'Plasmid Concentrations - Table '!$J5,0))))</f>
        <v>0</v>
      </c>
      <c r="I63" s="9" t="s">
        <v>54</v>
      </c>
      <c r="J63" s="9">
        <f>'Tal_Recipe Generator'!AU17</f>
        <v>0</v>
      </c>
      <c r="K63" s="9">
        <f>IF(J63="NN",'Plasmid Concentrations - Table '!$G5,IF(J63="NI",'Plasmid Concentrations - Table '!$H5,IF(J63="NG",'Plasmid Concentrations - Table '!$I5,IF(J63="HD",'Plasmid Concentrations - Table '!$J5,0))))</f>
        <v>0</v>
      </c>
      <c r="M63" s="9" t="s">
        <v>54</v>
      </c>
      <c r="N63" s="9">
        <f>'Tal_Recipe Generator'!AV17</f>
        <v>0</v>
      </c>
      <c r="O63" s="9">
        <f>IF(N63="NN",'Plasmid Concentrations - Table '!$G5,IF(N63="NI",'Plasmid Concentrations - Table '!$H5,IF(N63="NG",'Plasmid Concentrations - Table '!$I5,IF(N63="HD",'Plasmid Concentrations - Table '!$J5,0))))</f>
        <v>0</v>
      </c>
      <c r="P63" s="9" t="s">
        <v>54</v>
      </c>
      <c r="Q63" s="9">
        <f>'Tal_Recipe Generator'!AW17</f>
        <v>0</v>
      </c>
      <c r="R63" s="9">
        <f>IF(Q63="NN",'Plasmid Concentrations - Table '!$G5,IF(Q63="NI",'Plasmid Concentrations - Table '!$H5,IF(Q63="NG",'Plasmid Concentrations - Table '!$I5,IF(Q63="HD",'Plasmid Concentrations - Table '!$J5,0))))</f>
        <v>0</v>
      </c>
      <c r="T63" s="9" t="s">
        <v>54</v>
      </c>
      <c r="U63" s="9">
        <f>'Tal_Recipe Generator'!AX17</f>
        <v>0</v>
      </c>
      <c r="V63" s="9">
        <f>IF(U63="NN",'Plasmid Concentrations - Table '!$G5,IF(U63="NI",'Plasmid Concentrations - Table '!$H5,IF(U63="NG",'Plasmid Concentrations - Table '!$I5,IF(U63="HD",'Plasmid Concentrations - Table '!$J5,0))))</f>
        <v>0</v>
      </c>
      <c r="X63" s="9" t="s">
        <v>54</v>
      </c>
      <c r="Y63" s="9">
        <f>'Tal_Recipe Generator'!AY17</f>
        <v>0</v>
      </c>
      <c r="Z63" s="9">
        <f>IF(Y63="NN",'Plasmid Concentrations - Table '!$G5,IF(Y63="NI",'Plasmid Concentrations - Table '!$H5,IF(Y63="NG",'Plasmid Concentrations - Table '!$I5,IF(Y63="HD",'Plasmid Concentrations - Table '!$J5,0))))</f>
        <v>0</v>
      </c>
      <c r="AB63" s="9" t="s">
        <v>54</v>
      </c>
      <c r="AC63" s="9">
        <f>'Tal_Recipe Generator'!AZ17</f>
        <v>0</v>
      </c>
      <c r="AD63" s="9">
        <f>IF(AC63="NN",'Plasmid Concentrations - Table '!$G5,IF(AC63="NI",'Plasmid Concentrations - Table '!$H5,IF(AC63="NG",'Plasmid Concentrations - Table '!$I5,IF(AC63="HD",'Plasmid Concentrations - Table '!$J5,0))))</f>
        <v>0</v>
      </c>
      <c r="AE63" s="9" t="s">
        <v>54</v>
      </c>
      <c r="AF63" s="9">
        <f>'Tal_Recipe Generator'!BA17</f>
        <v>0</v>
      </c>
      <c r="AG63" s="9">
        <f>IF(AF63="NN",'Plasmid Concentrations - Table '!$G5,IF(AF63="NI",'Plasmid Concentrations - Table '!$H5,IF(AF63="NG",'Plasmid Concentrations - Table '!$I5,IF(AF63="HD",'Plasmid Concentrations - Table '!$J5,0))))</f>
        <v>0</v>
      </c>
      <c r="AI63" s="9" t="s">
        <v>54</v>
      </c>
      <c r="AJ63" s="9">
        <f>'Tal_Recipe Generator'!BB17</f>
        <v>0</v>
      </c>
      <c r="AK63" s="9">
        <f>IF(AJ63="NN",'Plasmid Concentrations - Table '!$G5,IF(AJ63="NI",'Plasmid Concentrations - Table '!$H5,IF(AJ63="NG",'Plasmid Concentrations - Table '!$I5,IF(AJ63="HD",'Plasmid Concentrations - Table '!$J5,0))))</f>
        <v>0</v>
      </c>
      <c r="AM63" s="9" t="s">
        <v>54</v>
      </c>
      <c r="AN63" s="9">
        <f>'Tal_Recipe Generator'!BC17</f>
        <v>0</v>
      </c>
      <c r="AO63" s="9">
        <f>IF(AN63="NN",'Plasmid Concentrations - Table '!$G5,IF(AN63="NI",'Plasmid Concentrations - Table '!$H5,IF(AN63="NG",'Plasmid Concentrations - Table '!$I5,IF(AN63="HD",'Plasmid Concentrations - Table '!$J5,0))))</f>
        <v>0</v>
      </c>
      <c r="AQ63" s="9" t="s">
        <v>54</v>
      </c>
      <c r="AR63" s="9">
        <f>'Tal_Recipe Generator'!BD17</f>
        <v>0</v>
      </c>
      <c r="AS63" s="9">
        <f>IF(AR63="NN",'Plasmid Concentrations - Table '!$G5,IF(AR63="NI",'Plasmid Concentrations - Table '!$H5,IF(AR63="NG",'Plasmid Concentrations - Table '!$I5,IF(AR63="HD",'Plasmid Concentrations - Table '!$J5,0))))</f>
        <v>0</v>
      </c>
      <c r="AT63" s="9" t="s">
        <v>54</v>
      </c>
      <c r="AU63" s="9">
        <f>'Tal_Recipe Generator'!BE17</f>
        <v>0</v>
      </c>
      <c r="AV63" s="9">
        <f>IF(AU63="NN",'Plasmid Concentrations - Table '!$G5,IF(AU63="NI",'Plasmid Concentrations - Table '!$H5,IF(AU63="NG",'Plasmid Concentrations - Table '!$I5,IF(AU63="HD",'Plasmid Concentrations - Table '!$J5,0))))</f>
        <v>0</v>
      </c>
      <c r="AX63" s="9" t="s">
        <v>54</v>
      </c>
      <c r="AY63" s="9">
        <f>'Tal_Recipe Generator'!BF17</f>
        <v>0</v>
      </c>
      <c r="AZ63" s="9">
        <f>IF(AY63="NN",'Plasmid Concentrations - Table '!$G5,IF(AY63="NI",'Plasmid Concentrations - Table '!$H5,IF(AY63="NG",'Plasmid Concentrations - Table '!$I5,IF(AY63="HD",'Plasmid Concentrations - Table '!$J5,0))))</f>
        <v>0</v>
      </c>
      <c r="BB63" s="9" t="s">
        <v>54</v>
      </c>
      <c r="BC63" s="9">
        <f>'Tal_Recipe Generator'!BG17</f>
        <v>0</v>
      </c>
      <c r="BD63" s="9">
        <f>IF(BC63="NN",'Plasmid Concentrations - Table '!$G5,IF(BC63="NI",'Plasmid Concentrations - Table '!$H5,IF(BC63="NG",'Plasmid Concentrations - Table '!$I5,IF(BC63="HD",'Plasmid Concentrations - Table '!$J5,0))))</f>
        <v>0</v>
      </c>
      <c r="BF63" s="9" t="s">
        <v>54</v>
      </c>
      <c r="BG63" s="9">
        <f>'Tal_Recipe Generator'!BH17</f>
        <v>0</v>
      </c>
      <c r="BH63" s="9">
        <f>IF(BG63="NN",'Plasmid Concentrations - Table '!$G5,IF(BG63="NI",'Plasmid Concentrations - Table '!$H5,IF(BG63="NG",'Plasmid Concentrations - Table '!$I5,IF(BG63="HD",'Plasmid Concentrations - Table '!$J5,0))))</f>
        <v>0</v>
      </c>
    </row>
    <row r="64" spans="1:60" ht="14" customHeight="1">
      <c r="A64" s="9" t="s">
        <v>55</v>
      </c>
      <c r="B64" s="9">
        <f>'Tal_Recipe Generator'!AS18</f>
        <v>0</v>
      </c>
      <c r="C64" s="9">
        <f>IF(B64="NN",'Plasmid Concentrations - Table '!$G6,IF(B64="NI",'Plasmid Concentrations - Table '!$H6,IF(B64="NG",'Plasmid Concentrations - Table '!$I6,IF(B64="HD",'Plasmid Concentrations - Table '!$J6,0))))</f>
        <v>0</v>
      </c>
      <c r="E64" s="9" t="s">
        <v>55</v>
      </c>
      <c r="F64" s="9">
        <f>'Tal_Recipe Generator'!AT18</f>
        <v>0</v>
      </c>
      <c r="G64" s="9">
        <f>IF(F64="NN",'Plasmid Concentrations - Table '!$G6,IF(F64="NI",'Plasmid Concentrations - Table '!$H6,IF(F64="NG",'Plasmid Concentrations - Table '!$I6,IF(F64="HD",'Plasmid Concentrations - Table '!$J6,0))))</f>
        <v>0</v>
      </c>
      <c r="I64" s="9" t="s">
        <v>55</v>
      </c>
      <c r="J64" s="9">
        <f>'Tal_Recipe Generator'!AU18</f>
        <v>0</v>
      </c>
      <c r="K64" s="9">
        <f>IF(J64="NN",'Plasmid Concentrations - Table '!$G6,IF(J64="NI",'Plasmid Concentrations - Table '!$H6,IF(J64="NG",'Plasmid Concentrations - Table '!$I6,IF(J64="HD",'Plasmid Concentrations - Table '!$J6,0))))</f>
        <v>0</v>
      </c>
      <c r="M64" s="9" t="s">
        <v>55</v>
      </c>
      <c r="N64" s="9">
        <f>'Tal_Recipe Generator'!AV18</f>
        <v>0</v>
      </c>
      <c r="O64" s="9">
        <f>IF(N64="NN",'Plasmid Concentrations - Table '!$G6,IF(N64="NI",'Plasmid Concentrations - Table '!$H6,IF(N64="NG",'Plasmid Concentrations - Table '!$I6,IF(N64="HD",'Plasmid Concentrations - Table '!$J6,0))))</f>
        <v>0</v>
      </c>
      <c r="P64" s="9" t="s">
        <v>55</v>
      </c>
      <c r="Q64" s="9">
        <f>'Tal_Recipe Generator'!AW18</f>
        <v>0</v>
      </c>
      <c r="R64" s="9">
        <f>IF(Q64="NN",'Plasmid Concentrations - Table '!$G6,IF(Q64="NI",'Plasmid Concentrations - Table '!$H6,IF(Q64="NG",'Plasmid Concentrations - Table '!$I6,IF(Q64="HD",'Plasmid Concentrations - Table '!$J6,0))))</f>
        <v>0</v>
      </c>
      <c r="T64" s="9" t="s">
        <v>55</v>
      </c>
      <c r="U64" s="9">
        <f>'Tal_Recipe Generator'!AX18</f>
        <v>0</v>
      </c>
      <c r="V64" s="9">
        <f>IF(U64="NN",'Plasmid Concentrations - Table '!$G6,IF(U64="NI",'Plasmid Concentrations - Table '!$H6,IF(U64="NG",'Plasmid Concentrations - Table '!$I6,IF(U64="HD",'Plasmid Concentrations - Table '!$J6,0))))</f>
        <v>0</v>
      </c>
      <c r="X64" s="9" t="s">
        <v>55</v>
      </c>
      <c r="Y64" s="9">
        <f>'Tal_Recipe Generator'!AY18</f>
        <v>0</v>
      </c>
      <c r="Z64" s="9">
        <f>IF(Y64="NN",'Plasmid Concentrations - Table '!$G6,IF(Y64="NI",'Plasmid Concentrations - Table '!$H6,IF(Y64="NG",'Plasmid Concentrations - Table '!$I6,IF(Y64="HD",'Plasmid Concentrations - Table '!$J6,0))))</f>
        <v>0</v>
      </c>
      <c r="AB64" s="9" t="s">
        <v>55</v>
      </c>
      <c r="AC64" s="9">
        <f>'Tal_Recipe Generator'!AZ18</f>
        <v>0</v>
      </c>
      <c r="AD64" s="9">
        <f>IF(AC64="NN",'Plasmid Concentrations - Table '!$G6,IF(AC64="NI",'Plasmid Concentrations - Table '!$H6,IF(AC64="NG",'Plasmid Concentrations - Table '!$I6,IF(AC64="HD",'Plasmid Concentrations - Table '!$J6,0))))</f>
        <v>0</v>
      </c>
      <c r="AE64" s="9" t="s">
        <v>55</v>
      </c>
      <c r="AF64" s="9">
        <f>'Tal_Recipe Generator'!BA18</f>
        <v>0</v>
      </c>
      <c r="AG64" s="9">
        <f>IF(AF64="NN",'Plasmid Concentrations - Table '!$G6,IF(AF64="NI",'Plasmid Concentrations - Table '!$H6,IF(AF64="NG",'Plasmid Concentrations - Table '!$I6,IF(AF64="HD",'Plasmid Concentrations - Table '!$J6,0))))</f>
        <v>0</v>
      </c>
      <c r="AI64" s="9" t="s">
        <v>55</v>
      </c>
      <c r="AJ64" s="9">
        <f>'Tal_Recipe Generator'!BB18</f>
        <v>0</v>
      </c>
      <c r="AK64" s="9">
        <f>IF(AJ64="NN",'Plasmid Concentrations - Table '!$G6,IF(AJ64="NI",'Plasmid Concentrations - Table '!$H6,IF(AJ64="NG",'Plasmid Concentrations - Table '!$I6,IF(AJ64="HD",'Plasmid Concentrations - Table '!$J6,0))))</f>
        <v>0</v>
      </c>
      <c r="AM64" s="9" t="s">
        <v>55</v>
      </c>
      <c r="AN64" s="9">
        <f>'Tal_Recipe Generator'!BC18</f>
        <v>0</v>
      </c>
      <c r="AO64" s="9">
        <f>IF(AN64="NN",'Plasmid Concentrations - Table '!$G6,IF(AN64="NI",'Plasmid Concentrations - Table '!$H6,IF(AN64="NG",'Plasmid Concentrations - Table '!$I6,IF(AN64="HD",'Plasmid Concentrations - Table '!$J6,0))))</f>
        <v>0</v>
      </c>
      <c r="AQ64" s="9" t="s">
        <v>55</v>
      </c>
      <c r="AR64" s="9">
        <f>'Tal_Recipe Generator'!BD18</f>
        <v>0</v>
      </c>
      <c r="AS64" s="9">
        <f>IF(AR64="NN",'Plasmid Concentrations - Table '!$G6,IF(AR64="NI",'Plasmid Concentrations - Table '!$H6,IF(AR64="NG",'Plasmid Concentrations - Table '!$I6,IF(AR64="HD",'Plasmid Concentrations - Table '!$J6,0))))</f>
        <v>0</v>
      </c>
      <c r="AT64" s="9" t="s">
        <v>55</v>
      </c>
      <c r="AU64" s="9">
        <f>'Tal_Recipe Generator'!BE18</f>
        <v>0</v>
      </c>
      <c r="AV64" s="9">
        <f>IF(AU64="NN",'Plasmid Concentrations - Table '!$G6,IF(AU64="NI",'Plasmid Concentrations - Table '!$H6,IF(AU64="NG",'Plasmid Concentrations - Table '!$I6,IF(AU64="HD",'Plasmid Concentrations - Table '!$J6,0))))</f>
        <v>0</v>
      </c>
      <c r="AX64" s="9" t="s">
        <v>55</v>
      </c>
      <c r="AY64" s="9">
        <f>'Tal_Recipe Generator'!BF18</f>
        <v>0</v>
      </c>
      <c r="AZ64" s="9">
        <f>IF(AY64="NN",'Plasmid Concentrations - Table '!$G6,IF(AY64="NI",'Plasmid Concentrations - Table '!$H6,IF(AY64="NG",'Plasmid Concentrations - Table '!$I6,IF(AY64="HD",'Plasmid Concentrations - Table '!$J6,0))))</f>
        <v>0</v>
      </c>
      <c r="BB64" s="9" t="s">
        <v>55</v>
      </c>
      <c r="BC64" s="9">
        <f>'Tal_Recipe Generator'!BG18</f>
        <v>0</v>
      </c>
      <c r="BD64" s="9">
        <f>IF(BC64="NN",'Plasmid Concentrations - Table '!$G6,IF(BC64="NI",'Plasmid Concentrations - Table '!$H6,IF(BC64="NG",'Plasmid Concentrations - Table '!$I6,IF(BC64="HD",'Plasmid Concentrations - Table '!$J6,0))))</f>
        <v>0</v>
      </c>
      <c r="BF64" s="9" t="s">
        <v>55</v>
      </c>
      <c r="BG64" s="9">
        <f>'Tal_Recipe Generator'!BH18</f>
        <v>0</v>
      </c>
      <c r="BH64" s="9">
        <f>IF(BG64="NN",'Plasmid Concentrations - Table '!$G6,IF(BG64="NI",'Plasmid Concentrations - Table '!$H6,IF(BG64="NG",'Plasmid Concentrations - Table '!$I6,IF(BG64="HD",'Plasmid Concentrations - Table '!$J6,0))))</f>
        <v>0</v>
      </c>
    </row>
    <row r="65" spans="1:60" ht="14" customHeight="1">
      <c r="A65" s="9" t="s">
        <v>56</v>
      </c>
      <c r="B65" s="9">
        <f>'Tal_Recipe Generator'!AS19</f>
        <v>0</v>
      </c>
      <c r="C65" s="9">
        <f>IF(B65="NN",'Plasmid Concentrations - Table '!$G7,IF(B65="NI",'Plasmid Concentrations - Table '!$H7,IF(B65="NG",'Plasmid Concentrations - Table '!$I7,IF(B65="HD",'Plasmid Concentrations - Table '!$J7,0))))</f>
        <v>0</v>
      </c>
      <c r="E65" s="9" t="s">
        <v>56</v>
      </c>
      <c r="F65" s="9">
        <f>'Tal_Recipe Generator'!AT19</f>
        <v>0</v>
      </c>
      <c r="G65" s="9">
        <f>IF(F65="NN",'Plasmid Concentrations - Table '!$G7,IF(F65="NI",'Plasmid Concentrations - Table '!$H7,IF(F65="NG",'Plasmid Concentrations - Table '!$I7,IF(F65="HD",'Plasmid Concentrations - Table '!$J7,0))))</f>
        <v>0</v>
      </c>
      <c r="I65" s="9" t="s">
        <v>56</v>
      </c>
      <c r="J65" s="9">
        <f>'Tal_Recipe Generator'!AU19</f>
        <v>0</v>
      </c>
      <c r="K65" s="9">
        <f>IF(J65="NN",'Plasmid Concentrations - Table '!$G7,IF(J65="NI",'Plasmid Concentrations - Table '!$H7,IF(J65="NG",'Plasmid Concentrations - Table '!$I7,IF(J65="HD",'Plasmid Concentrations - Table '!$J7,0))))</f>
        <v>0</v>
      </c>
      <c r="M65" s="9" t="s">
        <v>56</v>
      </c>
      <c r="N65" s="9">
        <f>'Tal_Recipe Generator'!AV19</f>
        <v>0</v>
      </c>
      <c r="O65" s="9">
        <f>IF(N65="NN",'Plasmid Concentrations - Table '!$G7,IF(N65="NI",'Plasmid Concentrations - Table '!$H7,IF(N65="NG",'Plasmid Concentrations - Table '!$I7,IF(N65="HD",'Plasmid Concentrations - Table '!$J7,0))))</f>
        <v>0</v>
      </c>
      <c r="P65" s="9" t="s">
        <v>56</v>
      </c>
      <c r="Q65" s="9">
        <f>'Tal_Recipe Generator'!AW19</f>
        <v>0</v>
      </c>
      <c r="R65" s="9">
        <f>IF(Q65="NN",'Plasmid Concentrations - Table '!$G7,IF(Q65="NI",'Plasmid Concentrations - Table '!$H7,IF(Q65="NG",'Plasmid Concentrations - Table '!$I7,IF(Q65="HD",'Plasmid Concentrations - Table '!$J7,0))))</f>
        <v>0</v>
      </c>
      <c r="T65" s="9" t="s">
        <v>56</v>
      </c>
      <c r="U65" s="9">
        <f>'Tal_Recipe Generator'!AX19</f>
        <v>0</v>
      </c>
      <c r="V65" s="9">
        <f>IF(U65="NN",'Plasmid Concentrations - Table '!$G7,IF(U65="NI",'Plasmid Concentrations - Table '!$H7,IF(U65="NG",'Plasmid Concentrations - Table '!$I7,IF(U65="HD",'Plasmid Concentrations - Table '!$J7,0))))</f>
        <v>0</v>
      </c>
      <c r="X65" s="9" t="s">
        <v>56</v>
      </c>
      <c r="Y65" s="9">
        <f>'Tal_Recipe Generator'!AY19</f>
        <v>0</v>
      </c>
      <c r="Z65" s="9">
        <f>IF(Y65="NN",'Plasmid Concentrations - Table '!$G7,IF(Y65="NI",'Plasmid Concentrations - Table '!$H7,IF(Y65="NG",'Plasmid Concentrations - Table '!$I7,IF(Y65="HD",'Plasmid Concentrations - Table '!$J7,0))))</f>
        <v>0</v>
      </c>
      <c r="AB65" s="9" t="s">
        <v>56</v>
      </c>
      <c r="AC65" s="9">
        <f>'Tal_Recipe Generator'!AZ19</f>
        <v>0</v>
      </c>
      <c r="AD65" s="9">
        <f>IF(AC65="NN",'Plasmid Concentrations - Table '!$G7,IF(AC65="NI",'Plasmid Concentrations - Table '!$H7,IF(AC65="NG",'Plasmid Concentrations - Table '!$I7,IF(AC65="HD",'Plasmid Concentrations - Table '!$J7,0))))</f>
        <v>0</v>
      </c>
      <c r="AE65" s="9" t="s">
        <v>56</v>
      </c>
      <c r="AF65" s="9">
        <f>'Tal_Recipe Generator'!BA19</f>
        <v>0</v>
      </c>
      <c r="AG65" s="9">
        <f>IF(AF65="NN",'Plasmid Concentrations - Table '!$G7,IF(AF65="NI",'Plasmid Concentrations - Table '!$H7,IF(AF65="NG",'Plasmid Concentrations - Table '!$I7,IF(AF65="HD",'Plasmid Concentrations - Table '!$J7,0))))</f>
        <v>0</v>
      </c>
      <c r="AI65" s="9" t="s">
        <v>56</v>
      </c>
      <c r="AJ65" s="9">
        <f>'Tal_Recipe Generator'!BB19</f>
        <v>0</v>
      </c>
      <c r="AK65" s="9">
        <f>IF(AJ65="NN",'Plasmid Concentrations - Table '!$G7,IF(AJ65="NI",'Plasmid Concentrations - Table '!$H7,IF(AJ65="NG",'Plasmid Concentrations - Table '!$I7,IF(AJ65="HD",'Plasmid Concentrations - Table '!$J7,0))))</f>
        <v>0</v>
      </c>
      <c r="AM65" s="9" t="s">
        <v>56</v>
      </c>
      <c r="AN65" s="9">
        <f>'Tal_Recipe Generator'!BC19</f>
        <v>0</v>
      </c>
      <c r="AO65" s="9">
        <f>IF(AN65="NN",'Plasmid Concentrations - Table '!$G7,IF(AN65="NI",'Plasmid Concentrations - Table '!$H7,IF(AN65="NG",'Plasmid Concentrations - Table '!$I7,IF(AN65="HD",'Plasmid Concentrations - Table '!$J7,0))))</f>
        <v>0</v>
      </c>
      <c r="AQ65" s="9" t="s">
        <v>56</v>
      </c>
      <c r="AR65" s="9">
        <f>'Tal_Recipe Generator'!BD19</f>
        <v>0</v>
      </c>
      <c r="AS65" s="9">
        <f>IF(AR65="NN",'Plasmid Concentrations - Table '!$G7,IF(AR65="NI",'Plasmid Concentrations - Table '!$H7,IF(AR65="NG",'Plasmid Concentrations - Table '!$I7,IF(AR65="HD",'Plasmid Concentrations - Table '!$J7,0))))</f>
        <v>0</v>
      </c>
      <c r="AT65" s="9" t="s">
        <v>56</v>
      </c>
      <c r="AU65" s="9">
        <f>'Tal_Recipe Generator'!BE19</f>
        <v>0</v>
      </c>
      <c r="AV65" s="9">
        <f>IF(AU65="NN",'Plasmid Concentrations - Table '!$G7,IF(AU65="NI",'Plasmid Concentrations - Table '!$H7,IF(AU65="NG",'Plasmid Concentrations - Table '!$I7,IF(AU65="HD",'Plasmid Concentrations - Table '!$J7,0))))</f>
        <v>0</v>
      </c>
      <c r="AX65" s="9" t="s">
        <v>56</v>
      </c>
      <c r="AY65" s="9">
        <f>'Tal_Recipe Generator'!BF19</f>
        <v>0</v>
      </c>
      <c r="AZ65" s="9">
        <f>IF(AY65="NN",'Plasmid Concentrations - Table '!$G7,IF(AY65="NI",'Plasmid Concentrations - Table '!$H7,IF(AY65="NG",'Plasmid Concentrations - Table '!$I7,IF(AY65="HD",'Plasmid Concentrations - Table '!$J7,0))))</f>
        <v>0</v>
      </c>
      <c r="BB65" s="9" t="s">
        <v>56</v>
      </c>
      <c r="BC65" s="9">
        <f>'Tal_Recipe Generator'!BG19</f>
        <v>0</v>
      </c>
      <c r="BD65" s="9">
        <f>IF(BC65="NN",'Plasmid Concentrations - Table '!$G7,IF(BC65="NI",'Plasmid Concentrations - Table '!$H7,IF(BC65="NG",'Plasmid Concentrations - Table '!$I7,IF(BC65="HD",'Plasmid Concentrations - Table '!$J7,0))))</f>
        <v>0</v>
      </c>
      <c r="BF65" s="9" t="s">
        <v>56</v>
      </c>
      <c r="BG65" s="9">
        <f>'Tal_Recipe Generator'!BH19</f>
        <v>0</v>
      </c>
      <c r="BH65" s="9">
        <f>IF(BG65="NN",'Plasmid Concentrations - Table '!$G7,IF(BG65="NI",'Plasmid Concentrations - Table '!$H7,IF(BG65="NG",'Plasmid Concentrations - Table '!$I7,IF(BG65="HD",'Plasmid Concentrations - Table '!$J7,0))))</f>
        <v>0</v>
      </c>
    </row>
    <row r="66" spans="1:60" ht="14" customHeight="1">
      <c r="A66" s="9" t="s">
        <v>62</v>
      </c>
      <c r="B66" s="9">
        <f>'Tal_Recipe Generator'!AS20</f>
        <v>0</v>
      </c>
      <c r="C66" s="9">
        <f>IF(B66="NN",'Plasmid Concentrations - Table '!$G8,IF(B66="NI",'Plasmid Concentrations - Table '!$H8,IF(B66="NG",'Plasmid Concentrations - Table '!$I8,IF(B66="HD",'Plasmid Concentrations - Table '!$J8,0))))</f>
        <v>0</v>
      </c>
      <c r="E66" s="9" t="s">
        <v>62</v>
      </c>
      <c r="F66" s="9">
        <f>'Tal_Recipe Generator'!AT20</f>
        <v>0</v>
      </c>
      <c r="G66" s="9">
        <f>IF(F66="NN",'Plasmid Concentrations - Table '!$G8,IF(F66="NI",'Plasmid Concentrations - Table '!$H8,IF(F66="NG",'Plasmid Concentrations - Table '!$I8,IF(F66="HD",'Plasmid Concentrations - Table '!$J8,0))))</f>
        <v>0</v>
      </c>
      <c r="I66" s="9" t="s">
        <v>62</v>
      </c>
      <c r="J66" s="9">
        <f>'Tal_Recipe Generator'!AU20</f>
        <v>0</v>
      </c>
      <c r="K66" s="9">
        <f>IF(J66="NN",'Plasmid Concentrations - Table '!$G8,IF(J66="NI",'Plasmid Concentrations - Table '!$H8,IF(J66="NG",'Plasmid Concentrations - Table '!$I8,IF(J66="HD",'Plasmid Concentrations - Table '!$J8,0))))</f>
        <v>0</v>
      </c>
      <c r="M66" s="9" t="s">
        <v>62</v>
      </c>
      <c r="N66" s="9">
        <f>'Tal_Recipe Generator'!AV20</f>
        <v>0</v>
      </c>
      <c r="O66" s="9">
        <f>IF(N66="NN",'Plasmid Concentrations - Table '!$G8,IF(N66="NI",'Plasmid Concentrations - Table '!$H8,IF(N66="NG",'Plasmid Concentrations - Table '!$I8,IF(N66="HD",'Plasmid Concentrations - Table '!$J8,0))))</f>
        <v>0</v>
      </c>
      <c r="P66" s="9" t="s">
        <v>62</v>
      </c>
      <c r="Q66" s="9">
        <f>'Tal_Recipe Generator'!AW20</f>
        <v>0</v>
      </c>
      <c r="R66" s="9">
        <f>IF(Q66="NN",'Plasmid Concentrations - Table '!$G8,IF(Q66="NI",'Plasmid Concentrations - Table '!$H8,IF(Q66="NG",'Plasmid Concentrations - Table '!$I8,IF(Q66="HD",'Plasmid Concentrations - Table '!$J8,0))))</f>
        <v>0</v>
      </c>
      <c r="T66" s="9" t="s">
        <v>62</v>
      </c>
      <c r="U66" s="9">
        <f>'Tal_Recipe Generator'!AX20</f>
        <v>0</v>
      </c>
      <c r="V66" s="9">
        <f>IF(U66="NN",'Plasmid Concentrations - Table '!$G8,IF(U66="NI",'Plasmid Concentrations - Table '!$H8,IF(U66="NG",'Plasmid Concentrations - Table '!$I8,IF(U66="HD",'Plasmid Concentrations - Table '!$J8,0))))</f>
        <v>0</v>
      </c>
      <c r="X66" s="9" t="s">
        <v>62</v>
      </c>
      <c r="Y66" s="9">
        <f>'Tal_Recipe Generator'!AY20</f>
        <v>0</v>
      </c>
      <c r="Z66" s="9">
        <f>IF(Y66="NN",'Plasmid Concentrations - Table '!$G8,IF(Y66="NI",'Plasmid Concentrations - Table '!$H8,IF(Y66="NG",'Plasmid Concentrations - Table '!$I8,IF(Y66="HD",'Plasmid Concentrations - Table '!$J8,0))))</f>
        <v>0</v>
      </c>
      <c r="AB66" s="9" t="s">
        <v>62</v>
      </c>
      <c r="AC66" s="9">
        <f>'Tal_Recipe Generator'!AZ20</f>
        <v>0</v>
      </c>
      <c r="AD66" s="9">
        <f>IF(AC66="NN",'Plasmid Concentrations - Table '!$G8,IF(AC66="NI",'Plasmid Concentrations - Table '!$H8,IF(AC66="NG",'Plasmid Concentrations - Table '!$I8,IF(AC66="HD",'Plasmid Concentrations - Table '!$J8,0))))</f>
        <v>0</v>
      </c>
      <c r="AE66" s="9" t="s">
        <v>62</v>
      </c>
      <c r="AF66" s="9">
        <f>'Tal_Recipe Generator'!BA20</f>
        <v>0</v>
      </c>
      <c r="AG66" s="9">
        <f>IF(AF66="NN",'Plasmid Concentrations - Table '!$G8,IF(AF66="NI",'Plasmid Concentrations - Table '!$H8,IF(AF66="NG",'Plasmid Concentrations - Table '!$I8,IF(AF66="HD",'Plasmid Concentrations - Table '!$J8,0))))</f>
        <v>0</v>
      </c>
      <c r="AI66" s="9" t="s">
        <v>62</v>
      </c>
      <c r="AJ66" s="9">
        <f>'Tal_Recipe Generator'!BB20</f>
        <v>0</v>
      </c>
      <c r="AK66" s="9">
        <f>IF(AJ66="NN",'Plasmid Concentrations - Table '!$G8,IF(AJ66="NI",'Plasmid Concentrations - Table '!$H8,IF(AJ66="NG",'Plasmid Concentrations - Table '!$I8,IF(AJ66="HD",'Plasmid Concentrations - Table '!$J8,0))))</f>
        <v>0</v>
      </c>
      <c r="AM66" s="9" t="s">
        <v>62</v>
      </c>
      <c r="AN66" s="9">
        <f>'Tal_Recipe Generator'!BC20</f>
        <v>0</v>
      </c>
      <c r="AO66" s="9">
        <f>IF(AN66="NN",'Plasmid Concentrations - Table '!$G8,IF(AN66="NI",'Plasmid Concentrations - Table '!$H8,IF(AN66="NG",'Plasmid Concentrations - Table '!$I8,IF(AN66="HD",'Plasmid Concentrations - Table '!$J8,0))))</f>
        <v>0</v>
      </c>
      <c r="AQ66" s="9" t="s">
        <v>62</v>
      </c>
      <c r="AR66" s="9">
        <f>'Tal_Recipe Generator'!BD20</f>
        <v>0</v>
      </c>
      <c r="AS66" s="9">
        <f>IF(AR66="NN",'Plasmid Concentrations - Table '!$G8,IF(AR66="NI",'Plasmid Concentrations - Table '!$H8,IF(AR66="NG",'Plasmid Concentrations - Table '!$I8,IF(AR66="HD",'Plasmid Concentrations - Table '!$J8,0))))</f>
        <v>0</v>
      </c>
      <c r="AT66" s="9" t="s">
        <v>62</v>
      </c>
      <c r="AU66" s="9">
        <f>'Tal_Recipe Generator'!BE20</f>
        <v>0</v>
      </c>
      <c r="AV66" s="9">
        <f>IF(AU66="NN",'Plasmid Concentrations - Table '!$G8,IF(AU66="NI",'Plasmid Concentrations - Table '!$H8,IF(AU66="NG",'Plasmid Concentrations - Table '!$I8,IF(AU66="HD",'Plasmid Concentrations - Table '!$J8,0))))</f>
        <v>0</v>
      </c>
      <c r="AX66" s="9" t="s">
        <v>62</v>
      </c>
      <c r="AY66" s="9">
        <f>'Tal_Recipe Generator'!BF20</f>
        <v>0</v>
      </c>
      <c r="AZ66" s="9">
        <f>IF(AY66="NN",'Plasmid Concentrations - Table '!$G8,IF(AY66="NI",'Plasmid Concentrations - Table '!$H8,IF(AY66="NG",'Plasmid Concentrations - Table '!$I8,IF(AY66="HD",'Plasmid Concentrations - Table '!$J8,0))))</f>
        <v>0</v>
      </c>
      <c r="BB66" s="9" t="s">
        <v>62</v>
      </c>
      <c r="BC66" s="9">
        <f>'Tal_Recipe Generator'!BG20</f>
        <v>0</v>
      </c>
      <c r="BD66" s="9">
        <f>IF(BC66="NN",'Plasmid Concentrations - Table '!$G8,IF(BC66="NI",'Plasmid Concentrations - Table '!$H8,IF(BC66="NG",'Plasmid Concentrations - Table '!$I8,IF(BC66="HD",'Plasmid Concentrations - Table '!$J8,0))))</f>
        <v>0</v>
      </c>
      <c r="BF66" s="9" t="s">
        <v>62</v>
      </c>
      <c r="BG66" s="9">
        <f>'Tal_Recipe Generator'!BH20</f>
        <v>0</v>
      </c>
      <c r="BH66" s="9">
        <f>IF(BG66="NN",'Plasmid Concentrations - Table '!$G8,IF(BG66="NI",'Plasmid Concentrations - Table '!$H8,IF(BG66="NG",'Plasmid Concentrations - Table '!$I8,IF(BG66="HD",'Plasmid Concentrations - Table '!$J8,0))))</f>
        <v>0</v>
      </c>
    </row>
    <row r="67" spans="1:60" ht="14" customHeight="1">
      <c r="A67" s="9" t="s">
        <v>63</v>
      </c>
      <c r="B67" s="9">
        <f>'Tal_Recipe Generator'!AS21</f>
        <v>0</v>
      </c>
      <c r="C67" s="9">
        <f>IF(B67="NN",'Plasmid Concentrations - Table '!$G9,IF(B67="NI",'Plasmid Concentrations - Table '!$H9,IF(B67="NG",'Plasmid Concentrations - Table '!$I9,IF(B67="HD",'Plasmid Concentrations - Table '!$J9,0))))</f>
        <v>0</v>
      </c>
      <c r="E67" s="9" t="s">
        <v>63</v>
      </c>
      <c r="F67" s="9">
        <f>'Tal_Recipe Generator'!AT21</f>
        <v>0</v>
      </c>
      <c r="G67" s="9">
        <f>IF(F67="NN",'Plasmid Concentrations - Table '!$G9,IF(F67="NI",'Plasmid Concentrations - Table '!$H9,IF(F67="NG",'Plasmid Concentrations - Table '!$I9,IF(F67="HD",'Plasmid Concentrations - Table '!$J9,0))))</f>
        <v>0</v>
      </c>
      <c r="I67" s="9" t="s">
        <v>63</v>
      </c>
      <c r="J67" s="9">
        <f>'Tal_Recipe Generator'!AU21</f>
        <v>0</v>
      </c>
      <c r="K67" s="9">
        <f>IF(J67="NN",'Plasmid Concentrations - Table '!$G9,IF(J67="NI",'Plasmid Concentrations - Table '!$H9,IF(J67="NG",'Plasmid Concentrations - Table '!$I9,IF(J67="HD",'Plasmid Concentrations - Table '!$J9,0))))</f>
        <v>0</v>
      </c>
      <c r="M67" s="9" t="s">
        <v>63</v>
      </c>
      <c r="N67" s="9">
        <f>'Tal_Recipe Generator'!AV21</f>
        <v>0</v>
      </c>
      <c r="O67" s="9">
        <f>IF(N67="NN",'Plasmid Concentrations - Table '!$G9,IF(N67="NI",'Plasmid Concentrations - Table '!$H9,IF(N67="NG",'Plasmid Concentrations - Table '!$I9,IF(N67="HD",'Plasmid Concentrations - Table '!$J9,0))))</f>
        <v>0</v>
      </c>
      <c r="P67" s="9" t="s">
        <v>63</v>
      </c>
      <c r="Q67" s="9">
        <f>'Tal_Recipe Generator'!AW21</f>
        <v>0</v>
      </c>
      <c r="R67" s="9">
        <f>IF(Q67="NN",'Plasmid Concentrations - Table '!$G9,IF(Q67="NI",'Plasmid Concentrations - Table '!$H9,IF(Q67="NG",'Plasmid Concentrations - Table '!$I9,IF(Q67="HD",'Plasmid Concentrations - Table '!$J9,0))))</f>
        <v>0</v>
      </c>
      <c r="T67" s="9" t="s">
        <v>63</v>
      </c>
      <c r="U67" s="9">
        <f>'Tal_Recipe Generator'!AX21</f>
        <v>0</v>
      </c>
      <c r="V67" s="9">
        <f>IF(U67="NN",'Plasmid Concentrations - Table '!$G9,IF(U67="NI",'Plasmid Concentrations - Table '!$H9,IF(U67="NG",'Plasmid Concentrations - Table '!$I9,IF(U67="HD",'Plasmid Concentrations - Table '!$J9,0))))</f>
        <v>0</v>
      </c>
      <c r="X67" s="9" t="s">
        <v>63</v>
      </c>
      <c r="Y67" s="9">
        <f>'Tal_Recipe Generator'!AY21</f>
        <v>0</v>
      </c>
      <c r="Z67" s="9">
        <f>IF(Y67="NN",'Plasmid Concentrations - Table '!$G9,IF(Y67="NI",'Plasmid Concentrations - Table '!$H9,IF(Y67="NG",'Plasmid Concentrations - Table '!$I9,IF(Y67="HD",'Plasmid Concentrations - Table '!$J9,0))))</f>
        <v>0</v>
      </c>
      <c r="AB67" s="9" t="s">
        <v>63</v>
      </c>
      <c r="AC67" s="9">
        <f>'Tal_Recipe Generator'!AZ21</f>
        <v>0</v>
      </c>
      <c r="AD67" s="9">
        <f>IF(AC67="NN",'Plasmid Concentrations - Table '!$G9,IF(AC67="NI",'Plasmid Concentrations - Table '!$H9,IF(AC67="NG",'Plasmid Concentrations - Table '!$I9,IF(AC67="HD",'Plasmid Concentrations - Table '!$J9,0))))</f>
        <v>0</v>
      </c>
      <c r="AE67" s="9" t="s">
        <v>63</v>
      </c>
      <c r="AF67" s="9">
        <f>'Tal_Recipe Generator'!BA21</f>
        <v>0</v>
      </c>
      <c r="AG67" s="9">
        <f>IF(AF67="NN",'Plasmid Concentrations - Table '!$G9,IF(AF67="NI",'Plasmid Concentrations - Table '!$H9,IF(AF67="NG",'Plasmid Concentrations - Table '!$I9,IF(AF67="HD",'Plasmid Concentrations - Table '!$J9,0))))</f>
        <v>0</v>
      </c>
      <c r="AI67" s="9" t="s">
        <v>63</v>
      </c>
      <c r="AJ67" s="9">
        <f>'Tal_Recipe Generator'!BB21</f>
        <v>0</v>
      </c>
      <c r="AK67" s="9">
        <f>IF(AJ67="NN",'Plasmid Concentrations - Table '!$G9,IF(AJ67="NI",'Plasmid Concentrations - Table '!$H9,IF(AJ67="NG",'Plasmid Concentrations - Table '!$I9,IF(AJ67="HD",'Plasmid Concentrations - Table '!$J9,0))))</f>
        <v>0</v>
      </c>
      <c r="AM67" s="9" t="s">
        <v>63</v>
      </c>
      <c r="AN67" s="9">
        <f>'Tal_Recipe Generator'!BC21</f>
        <v>0</v>
      </c>
      <c r="AO67" s="9">
        <f>IF(AN67="NN",'Plasmid Concentrations - Table '!$G9,IF(AN67="NI",'Plasmid Concentrations - Table '!$H9,IF(AN67="NG",'Plasmid Concentrations - Table '!$I9,IF(AN67="HD",'Plasmid Concentrations - Table '!$J9,0))))</f>
        <v>0</v>
      </c>
      <c r="AQ67" s="9" t="s">
        <v>63</v>
      </c>
      <c r="AR67" s="9">
        <f>'Tal_Recipe Generator'!BD21</f>
        <v>0</v>
      </c>
      <c r="AS67" s="9">
        <f>IF(AR67="NN",'Plasmid Concentrations - Table '!$G9,IF(AR67="NI",'Plasmid Concentrations - Table '!$H9,IF(AR67="NG",'Plasmid Concentrations - Table '!$I9,IF(AR67="HD",'Plasmid Concentrations - Table '!$J9,0))))</f>
        <v>0</v>
      </c>
      <c r="AT67" s="9" t="s">
        <v>63</v>
      </c>
      <c r="AU67" s="9">
        <f>'Tal_Recipe Generator'!BE21</f>
        <v>0</v>
      </c>
      <c r="AV67" s="9">
        <f>IF(AU67="NN",'Plasmid Concentrations - Table '!$G9,IF(AU67="NI",'Plasmid Concentrations - Table '!$H9,IF(AU67="NG",'Plasmid Concentrations - Table '!$I9,IF(AU67="HD",'Plasmid Concentrations - Table '!$J9,0))))</f>
        <v>0</v>
      </c>
      <c r="AX67" s="9" t="s">
        <v>63</v>
      </c>
      <c r="AY67" s="9">
        <f>'Tal_Recipe Generator'!BF21</f>
        <v>0</v>
      </c>
      <c r="AZ67" s="9">
        <f>IF(AY67="NN",'Plasmid Concentrations - Table '!$G9,IF(AY67="NI",'Plasmid Concentrations - Table '!$H9,IF(AY67="NG",'Plasmid Concentrations - Table '!$I9,IF(AY67="HD",'Plasmid Concentrations - Table '!$J9,0))))</f>
        <v>0</v>
      </c>
      <c r="BB67" s="9" t="s">
        <v>63</v>
      </c>
      <c r="BC67" s="9">
        <f>'Tal_Recipe Generator'!BG21</f>
        <v>0</v>
      </c>
      <c r="BD67" s="9">
        <f>IF(BC67="NN",'Plasmid Concentrations - Table '!$G9,IF(BC67="NI",'Plasmid Concentrations - Table '!$H9,IF(BC67="NG",'Plasmid Concentrations - Table '!$I9,IF(BC67="HD",'Plasmid Concentrations - Table '!$J9,0))))</f>
        <v>0</v>
      </c>
      <c r="BF67" s="9" t="s">
        <v>63</v>
      </c>
      <c r="BG67" s="9">
        <f>'Tal_Recipe Generator'!BH21</f>
        <v>0</v>
      </c>
      <c r="BH67" s="9">
        <f>IF(BG67="NN",'Plasmid Concentrations - Table '!$G9,IF(BG67="NI",'Plasmid Concentrations - Table '!$H9,IF(BG67="NG",'Plasmid Concentrations - Table '!$I9,IF(BG67="HD",'Plasmid Concentrations - Table '!$J9,0))))</f>
        <v>0</v>
      </c>
    </row>
    <row r="68" spans="1:60" ht="14" customHeight="1">
      <c r="A68" s="9" t="s">
        <v>64</v>
      </c>
      <c r="B68" s="9">
        <f>'Tal_Recipe Generator'!AS22</f>
        <v>0</v>
      </c>
      <c r="C68" s="9">
        <f>IF(B68="NN",'Plasmid Concentrations - Table '!$G10,IF(B68="NI",'Plasmid Concentrations - Table '!$H10,IF(B68="NG",'Plasmid Concentrations - Table '!$I10,IF(B68="HD",'Plasmid Concentrations - Table '!$J10,0))))</f>
        <v>0</v>
      </c>
      <c r="E68" s="9" t="s">
        <v>64</v>
      </c>
      <c r="F68" s="9">
        <f>'Tal_Recipe Generator'!AT22</f>
        <v>0</v>
      </c>
      <c r="G68" s="9">
        <f>IF(F68="NN",'Plasmid Concentrations - Table '!$G10,IF(F68="NI",'Plasmid Concentrations - Table '!$H10,IF(F68="NG",'Plasmid Concentrations - Table '!$I10,IF(F68="HD",'Plasmid Concentrations - Table '!$J10,0))))</f>
        <v>0</v>
      </c>
      <c r="I68" s="9" t="s">
        <v>64</v>
      </c>
      <c r="J68" s="9">
        <f>'Tal_Recipe Generator'!AU22</f>
        <v>0</v>
      </c>
      <c r="K68" s="9">
        <f>IF(J68="NN",'Plasmid Concentrations - Table '!$G10,IF(J68="NI",'Plasmid Concentrations - Table '!$H10,IF(J68="NG",'Plasmid Concentrations - Table '!$I10,IF(J68="HD",'Plasmid Concentrations - Table '!$J10,0))))</f>
        <v>0</v>
      </c>
      <c r="M68" s="9" t="s">
        <v>64</v>
      </c>
      <c r="N68" s="9">
        <f>'Tal_Recipe Generator'!AV22</f>
        <v>0</v>
      </c>
      <c r="O68" s="9">
        <f>IF(N68="NN",'Plasmid Concentrations - Table '!$G10,IF(N68="NI",'Plasmid Concentrations - Table '!$H10,IF(N68="NG",'Plasmid Concentrations - Table '!$I10,IF(N68="HD",'Plasmid Concentrations - Table '!$J10,0))))</f>
        <v>0</v>
      </c>
      <c r="P68" s="9" t="s">
        <v>64</v>
      </c>
      <c r="Q68" s="9">
        <f>'Tal_Recipe Generator'!AW22</f>
        <v>0</v>
      </c>
      <c r="R68" s="9">
        <f>IF(Q68="NN",'Plasmid Concentrations - Table '!$G10,IF(Q68="NI",'Plasmid Concentrations - Table '!$H10,IF(Q68="NG",'Plasmid Concentrations - Table '!$I10,IF(Q68="HD",'Plasmid Concentrations - Table '!$J10,0))))</f>
        <v>0</v>
      </c>
      <c r="T68" s="9" t="s">
        <v>64</v>
      </c>
      <c r="U68" s="9">
        <f>'Tal_Recipe Generator'!AX22</f>
        <v>0</v>
      </c>
      <c r="V68" s="9">
        <f>IF(U68="NN",'Plasmid Concentrations - Table '!$G10,IF(U68="NI",'Plasmid Concentrations - Table '!$H10,IF(U68="NG",'Plasmid Concentrations - Table '!$I10,IF(U68="HD",'Plasmid Concentrations - Table '!$J10,0))))</f>
        <v>0</v>
      </c>
      <c r="X68" s="9" t="s">
        <v>64</v>
      </c>
      <c r="Y68" s="9">
        <f>'Tal_Recipe Generator'!AY22</f>
        <v>0</v>
      </c>
      <c r="Z68" s="9">
        <f>IF(Y68="NN",'Plasmid Concentrations - Table '!$G10,IF(Y68="NI",'Plasmid Concentrations - Table '!$H10,IF(Y68="NG",'Plasmid Concentrations - Table '!$I10,IF(Y68="HD",'Plasmid Concentrations - Table '!$J10,0))))</f>
        <v>0</v>
      </c>
      <c r="AB68" s="9" t="s">
        <v>64</v>
      </c>
      <c r="AC68" s="9">
        <f>'Tal_Recipe Generator'!AZ22</f>
        <v>0</v>
      </c>
      <c r="AD68" s="9">
        <f>IF(AC68="NN",'Plasmid Concentrations - Table '!$G10,IF(AC68="NI",'Plasmid Concentrations - Table '!$H10,IF(AC68="NG",'Plasmid Concentrations - Table '!$I10,IF(AC68="HD",'Plasmid Concentrations - Table '!$J10,0))))</f>
        <v>0</v>
      </c>
      <c r="AE68" s="9" t="s">
        <v>64</v>
      </c>
      <c r="AF68" s="9">
        <f>'Tal_Recipe Generator'!BA22</f>
        <v>0</v>
      </c>
      <c r="AG68" s="9">
        <f>IF(AF68="NN",'Plasmid Concentrations - Table '!$G10,IF(AF68="NI",'Plasmid Concentrations - Table '!$H10,IF(AF68="NG",'Plasmid Concentrations - Table '!$I10,IF(AF68="HD",'Plasmid Concentrations - Table '!$J10,0))))</f>
        <v>0</v>
      </c>
      <c r="AI68" s="9" t="s">
        <v>64</v>
      </c>
      <c r="AJ68" s="9">
        <f>'Tal_Recipe Generator'!BB22</f>
        <v>0</v>
      </c>
      <c r="AK68" s="9">
        <f>IF(AJ68="NN",'Plasmid Concentrations - Table '!$G10,IF(AJ68="NI",'Plasmid Concentrations - Table '!$H10,IF(AJ68="NG",'Plasmid Concentrations - Table '!$I10,IF(AJ68="HD",'Plasmid Concentrations - Table '!$J10,0))))</f>
        <v>0</v>
      </c>
      <c r="AM68" s="9" t="s">
        <v>64</v>
      </c>
      <c r="AN68" s="9">
        <f>'Tal_Recipe Generator'!BC22</f>
        <v>0</v>
      </c>
      <c r="AO68" s="9">
        <f>IF(AN68="NN",'Plasmid Concentrations - Table '!$G10,IF(AN68="NI",'Plasmid Concentrations - Table '!$H10,IF(AN68="NG",'Plasmid Concentrations - Table '!$I10,IF(AN68="HD",'Plasmid Concentrations - Table '!$J10,0))))</f>
        <v>0</v>
      </c>
      <c r="AQ68" s="9" t="s">
        <v>64</v>
      </c>
      <c r="AR68" s="9">
        <f>'Tal_Recipe Generator'!BD22</f>
        <v>0</v>
      </c>
      <c r="AS68" s="9">
        <f>IF(AR68="NN",'Plasmid Concentrations - Table '!$G10,IF(AR68="NI",'Plasmid Concentrations - Table '!$H10,IF(AR68="NG",'Plasmid Concentrations - Table '!$I10,IF(AR68="HD",'Plasmid Concentrations - Table '!$J10,0))))</f>
        <v>0</v>
      </c>
      <c r="AT68" s="9" t="s">
        <v>64</v>
      </c>
      <c r="AU68" s="9">
        <f>'Tal_Recipe Generator'!BE22</f>
        <v>0</v>
      </c>
      <c r="AV68" s="9">
        <f>IF(AU68="NN",'Plasmid Concentrations - Table '!$G10,IF(AU68="NI",'Plasmid Concentrations - Table '!$H10,IF(AU68="NG",'Plasmid Concentrations - Table '!$I10,IF(AU68="HD",'Plasmid Concentrations - Table '!$J10,0))))</f>
        <v>0</v>
      </c>
      <c r="AX68" s="9" t="s">
        <v>64</v>
      </c>
      <c r="AY68" s="9">
        <f>'Tal_Recipe Generator'!BF22</f>
        <v>0</v>
      </c>
      <c r="AZ68" s="9">
        <f>IF(AY68="NN",'Plasmid Concentrations - Table '!$G10,IF(AY68="NI",'Plasmid Concentrations - Table '!$H10,IF(AY68="NG",'Plasmid Concentrations - Table '!$I10,IF(AY68="HD",'Plasmid Concentrations - Table '!$J10,0))))</f>
        <v>0</v>
      </c>
      <c r="BB68" s="9" t="s">
        <v>64</v>
      </c>
      <c r="BC68" s="9">
        <f>'Tal_Recipe Generator'!BG22</f>
        <v>0</v>
      </c>
      <c r="BD68" s="9">
        <f>IF(BC68="NN",'Plasmid Concentrations - Table '!$G10,IF(BC68="NI",'Plasmid Concentrations - Table '!$H10,IF(BC68="NG",'Plasmid Concentrations - Table '!$I10,IF(BC68="HD",'Plasmid Concentrations - Table '!$J10,0))))</f>
        <v>0</v>
      </c>
      <c r="BF68" s="9" t="s">
        <v>64</v>
      </c>
      <c r="BG68" s="9">
        <f>'Tal_Recipe Generator'!BH22</f>
        <v>0</v>
      </c>
      <c r="BH68" s="9">
        <f>IF(BG68="NN",'Plasmid Concentrations - Table '!$G10,IF(BG68="NI",'Plasmid Concentrations - Table '!$H10,IF(BG68="NG",'Plasmid Concentrations - Table '!$I10,IF(BG68="HD",'Plasmid Concentrations - Table '!$J10,0))))</f>
        <v>0</v>
      </c>
    </row>
    <row r="69" spans="1:60" ht="14" customHeight="1">
      <c r="A69" s="9" t="s">
        <v>65</v>
      </c>
      <c r="B69" s="9">
        <f>'Tal_Recipe Generator'!AS23</f>
        <v>0</v>
      </c>
      <c r="C69" s="9">
        <f>IF(B69="NN",'Plasmid Concentrations - Table '!$G11,IF(B69="NI",'Plasmid Concentrations - Table '!$H11,IF(B69="NG",'Plasmid Concentrations - Table '!$I11,IF(B69="HD",'Plasmid Concentrations - Table '!$J11,0))))</f>
        <v>0</v>
      </c>
      <c r="E69" s="9" t="s">
        <v>65</v>
      </c>
      <c r="F69" s="9">
        <f>'Tal_Recipe Generator'!AT23</f>
        <v>0</v>
      </c>
      <c r="G69" s="9">
        <f>IF(F69="NN",'Plasmid Concentrations - Table '!$G11,IF(F69="NI",'Plasmid Concentrations - Table '!$H11,IF(F69="NG",'Plasmid Concentrations - Table '!$I11,IF(F69="HD",'Plasmid Concentrations - Table '!$J11,0))))</f>
        <v>0</v>
      </c>
      <c r="I69" s="9" t="s">
        <v>65</v>
      </c>
      <c r="J69" s="9">
        <f>'Tal_Recipe Generator'!AU23</f>
        <v>0</v>
      </c>
      <c r="K69" s="9">
        <f>IF(J69="NN",'Plasmid Concentrations - Table '!$G11,IF(J69="NI",'Plasmid Concentrations - Table '!$H11,IF(J69="NG",'Plasmid Concentrations - Table '!$I11,IF(J69="HD",'Plasmid Concentrations - Table '!$J11,0))))</f>
        <v>0</v>
      </c>
      <c r="M69" s="9" t="s">
        <v>65</v>
      </c>
      <c r="N69" s="9">
        <f>'Tal_Recipe Generator'!AV23</f>
        <v>0</v>
      </c>
      <c r="O69" s="9">
        <f>IF(N69="NN",'Plasmid Concentrations - Table '!$G11,IF(N69="NI",'Plasmid Concentrations - Table '!$H11,IF(N69="NG",'Plasmid Concentrations - Table '!$I11,IF(N69="HD",'Plasmid Concentrations - Table '!$J11,0))))</f>
        <v>0</v>
      </c>
      <c r="P69" s="9" t="s">
        <v>65</v>
      </c>
      <c r="Q69" s="9">
        <f>'Tal_Recipe Generator'!AW23</f>
        <v>0</v>
      </c>
      <c r="R69" s="9">
        <f>IF(Q69="NN",'Plasmid Concentrations - Table '!$G11,IF(Q69="NI",'Plasmid Concentrations - Table '!$H11,IF(Q69="NG",'Plasmid Concentrations - Table '!$I11,IF(Q69="HD",'Plasmid Concentrations - Table '!$J11,0))))</f>
        <v>0</v>
      </c>
      <c r="T69" s="9" t="s">
        <v>65</v>
      </c>
      <c r="U69" s="9">
        <f>'Tal_Recipe Generator'!AX23</f>
        <v>0</v>
      </c>
      <c r="V69" s="9">
        <f>IF(U69="NN",'Plasmid Concentrations - Table '!$G11,IF(U69="NI",'Plasmid Concentrations - Table '!$H11,IF(U69="NG",'Plasmid Concentrations - Table '!$I11,IF(U69="HD",'Plasmid Concentrations - Table '!$J11,0))))</f>
        <v>0</v>
      </c>
      <c r="X69" s="9" t="s">
        <v>65</v>
      </c>
      <c r="Y69" s="9">
        <f>'Tal_Recipe Generator'!AY23</f>
        <v>0</v>
      </c>
      <c r="Z69" s="9">
        <f>IF(Y69="NN",'Plasmid Concentrations - Table '!$G11,IF(Y69="NI",'Plasmid Concentrations - Table '!$H11,IF(Y69="NG",'Plasmid Concentrations - Table '!$I11,IF(Y69="HD",'Plasmid Concentrations - Table '!$J11,0))))</f>
        <v>0</v>
      </c>
      <c r="AB69" s="9" t="s">
        <v>65</v>
      </c>
      <c r="AC69" s="9">
        <f>'Tal_Recipe Generator'!AZ23</f>
        <v>0</v>
      </c>
      <c r="AD69" s="9">
        <f>IF(AC69="NN",'Plasmid Concentrations - Table '!$G11,IF(AC69="NI",'Plasmid Concentrations - Table '!$H11,IF(AC69="NG",'Plasmid Concentrations - Table '!$I11,IF(AC69="HD",'Plasmid Concentrations - Table '!$J11,0))))</f>
        <v>0</v>
      </c>
      <c r="AE69" s="9" t="s">
        <v>65</v>
      </c>
      <c r="AF69" s="9">
        <f>'Tal_Recipe Generator'!BA23</f>
        <v>0</v>
      </c>
      <c r="AG69" s="9">
        <f>IF(AF69="NN",'Plasmid Concentrations - Table '!$G11,IF(AF69="NI",'Plasmid Concentrations - Table '!$H11,IF(AF69="NG",'Plasmid Concentrations - Table '!$I11,IF(AF69="HD",'Plasmid Concentrations - Table '!$J11,0))))</f>
        <v>0</v>
      </c>
      <c r="AI69" s="9" t="s">
        <v>65</v>
      </c>
      <c r="AJ69" s="9">
        <f>'Tal_Recipe Generator'!BB23</f>
        <v>0</v>
      </c>
      <c r="AK69" s="9">
        <f>IF(AJ69="NN",'Plasmid Concentrations - Table '!$G11,IF(AJ69="NI",'Plasmid Concentrations - Table '!$H11,IF(AJ69="NG",'Plasmid Concentrations - Table '!$I11,IF(AJ69="HD",'Plasmid Concentrations - Table '!$J11,0))))</f>
        <v>0</v>
      </c>
      <c r="AM69" s="9" t="s">
        <v>65</v>
      </c>
      <c r="AN69" s="9">
        <f>'Tal_Recipe Generator'!BC23</f>
        <v>0</v>
      </c>
      <c r="AO69" s="9">
        <f>IF(AN69="NN",'Plasmid Concentrations - Table '!$G11,IF(AN69="NI",'Plasmid Concentrations - Table '!$H11,IF(AN69="NG",'Plasmid Concentrations - Table '!$I11,IF(AN69="HD",'Plasmid Concentrations - Table '!$J11,0))))</f>
        <v>0</v>
      </c>
      <c r="AQ69" s="9" t="s">
        <v>65</v>
      </c>
      <c r="AR69" s="9">
        <f>'Tal_Recipe Generator'!BD23</f>
        <v>0</v>
      </c>
      <c r="AS69" s="9">
        <f>IF(AR69="NN",'Plasmid Concentrations - Table '!$G11,IF(AR69="NI",'Plasmid Concentrations - Table '!$H11,IF(AR69="NG",'Plasmid Concentrations - Table '!$I11,IF(AR69="HD",'Plasmid Concentrations - Table '!$J11,0))))</f>
        <v>0</v>
      </c>
      <c r="AT69" s="9" t="s">
        <v>65</v>
      </c>
      <c r="AU69" s="9">
        <f>'Tal_Recipe Generator'!BE23</f>
        <v>0</v>
      </c>
      <c r="AV69" s="9">
        <f>IF(AU69="NN",'Plasmid Concentrations - Table '!$G11,IF(AU69="NI",'Plasmid Concentrations - Table '!$H11,IF(AU69="NG",'Plasmid Concentrations - Table '!$I11,IF(AU69="HD",'Plasmid Concentrations - Table '!$J11,0))))</f>
        <v>0</v>
      </c>
      <c r="AX69" s="9" t="s">
        <v>65</v>
      </c>
      <c r="AY69" s="9">
        <f>'Tal_Recipe Generator'!BF23</f>
        <v>0</v>
      </c>
      <c r="AZ69" s="9">
        <f>IF(AY69="NN",'Plasmid Concentrations - Table '!$G11,IF(AY69="NI",'Plasmid Concentrations - Table '!$H11,IF(AY69="NG",'Plasmid Concentrations - Table '!$I11,IF(AY69="HD",'Plasmid Concentrations - Table '!$J11,0))))</f>
        <v>0</v>
      </c>
      <c r="BB69" s="9" t="s">
        <v>65</v>
      </c>
      <c r="BC69" s="9">
        <f>'Tal_Recipe Generator'!BG23</f>
        <v>0</v>
      </c>
      <c r="BD69" s="9">
        <f>IF(BC69="NN",'Plasmid Concentrations - Table '!$G11,IF(BC69="NI",'Plasmid Concentrations - Table '!$H11,IF(BC69="NG",'Plasmid Concentrations - Table '!$I11,IF(BC69="HD",'Plasmid Concentrations - Table '!$J11,0))))</f>
        <v>0</v>
      </c>
      <c r="BF69" s="9" t="s">
        <v>65</v>
      </c>
      <c r="BG69" s="9">
        <f>'Tal_Recipe Generator'!BH23</f>
        <v>0</v>
      </c>
      <c r="BH69" s="9">
        <f>IF(BG69="NN",'Plasmid Concentrations - Table '!$G11,IF(BG69="NI",'Plasmid Concentrations - Table '!$H11,IF(BG69="NG",'Plasmid Concentrations - Table '!$I11,IF(BG69="HD",'Plasmid Concentrations - Table '!$J11,0))))</f>
        <v>0</v>
      </c>
    </row>
    <row r="70" spans="1:60" ht="14" customHeight="1">
      <c r="A70" s="9" t="s">
        <v>114</v>
      </c>
      <c r="B70" s="9">
        <f>'Tal_Recipe Generator'!AS24</f>
        <v>0</v>
      </c>
      <c r="C70" s="9">
        <f>IF(B70="B1",'Plasmid Concentrations - Table '!$K$2,IF(B70="B2",'Plasmid Concentrations - Table '!$K$3,IF(B70="B3",'Plasmid Concentrations - Table '!$K$4,IF(B70="B4",'Plasmid Concentrations - Table '!$K$5,IF(B70="B5",'Plasmid Concentrations - Table '!$K$6,IF(B70="B6",'Plasmid Concentrations - Table '!$K$7,IF(B70="B7",'Plasmid Concentrations - Table '!$K$8,IF(B70="B8",'Plasmid Concentrations - Table '!$K$9,IF(B70="B9",'Plasmid Concentrations - Table '!$K$10,IF(B70="B10",'Plasmid Concentrations - Table '!$K$11,0))))))))))</f>
        <v>0</v>
      </c>
      <c r="E70" s="9" t="s">
        <v>114</v>
      </c>
      <c r="F70" s="9">
        <f>'Tal_Recipe Generator'!AT24</f>
        <v>0</v>
      </c>
      <c r="G70" s="9">
        <f>IF(F70="B1",'Plasmid Concentrations - Table '!$K$2,IF(F70="B2",'Plasmid Concentrations - Table '!$K$3,IF(F70="B3",'Plasmid Concentrations - Table '!$K$4,IF(F70="B4",'Plasmid Concentrations - Table '!$K$5,IF(F70="B5",'Plasmid Concentrations - Table '!$K$6,IF(F70="B6",'Plasmid Concentrations - Table '!$K$7,IF(F70="B7",'Plasmid Concentrations - Table '!$K$8,IF(F70="B8",'Plasmid Concentrations - Table '!$K$9,IF(F70="B9",'Plasmid Concentrations - Table '!$K$10,IF(F70="B10",'Plasmid Concentrations - Table '!$K$11,0))))))))))</f>
        <v>0</v>
      </c>
      <c r="I70" s="9" t="s">
        <v>114</v>
      </c>
      <c r="J70" s="9">
        <f>'Tal_Recipe Generator'!AU24</f>
        <v>0</v>
      </c>
      <c r="K70" s="9">
        <f>IF(J70="B1",'Plasmid Concentrations - Table '!$K$2,IF(J70="B2",'Plasmid Concentrations - Table '!$K$3,IF(J70="B3",'Plasmid Concentrations - Table '!$K$4,IF(J70="B4",'Plasmid Concentrations - Table '!$K$5,IF(J70="B5",'Plasmid Concentrations - Table '!$K$6,IF(J70="B6",'Plasmid Concentrations - Table '!$K$7,IF(J70="B7",'Plasmid Concentrations - Table '!$K$8,IF(J70="B8",'Plasmid Concentrations - Table '!$K$9,IF(J70="B9",'Plasmid Concentrations - Table '!$K$10,IF(J70="B10",'Plasmid Concentrations - Table '!$K$11,0))))))))))</f>
        <v>0</v>
      </c>
      <c r="M70" s="9" t="s">
        <v>114</v>
      </c>
      <c r="N70" s="9">
        <f>'Tal_Recipe Generator'!AV24</f>
        <v>0</v>
      </c>
      <c r="O70" s="9">
        <f>IF(N70="B1",'Plasmid Concentrations - Table '!$K$2,IF(N70="B2",'Plasmid Concentrations - Table '!$K$3,IF(N70="B3",'Plasmid Concentrations - Table '!$K$4,IF(N70="B4",'Plasmid Concentrations - Table '!$K$5,IF(N70="B5",'Plasmid Concentrations - Table '!$K$6,IF(N70="B6",'Plasmid Concentrations - Table '!$K$7,IF(N70="B7",'Plasmid Concentrations - Table '!$K$8,IF(N70="B8",'Plasmid Concentrations - Table '!$K$9,IF(N70="B9",'Plasmid Concentrations - Table '!$K$10,IF(N70="B10",'Plasmid Concentrations - Table '!$K$11,0))))))))))</f>
        <v>0</v>
      </c>
      <c r="P70" s="9" t="s">
        <v>114</v>
      </c>
      <c r="Q70" s="9">
        <f>'Tal_Recipe Generator'!AW24</f>
        <v>0</v>
      </c>
      <c r="R70" s="9">
        <f>IF(Q70="B1",'Plasmid Concentrations - Table '!$K$2,IF(Q70="B2",'Plasmid Concentrations - Table '!$K$3,IF(Q70="B3",'Plasmid Concentrations - Table '!$K$4,IF(Q70="B4",'Plasmid Concentrations - Table '!$K$5,IF(Q70="B5",'Plasmid Concentrations - Table '!$K$6,IF(Q70="B6",'Plasmid Concentrations - Table '!$K$7,IF(Q70="B7",'Plasmid Concentrations - Table '!$K$8,IF(Q70="B8",'Plasmid Concentrations - Table '!$K$9,IF(Q70="B9",'Plasmid Concentrations - Table '!$K$10,IF(Q70="B10",'Plasmid Concentrations - Table '!$K$11,0))))))))))</f>
        <v>0</v>
      </c>
      <c r="T70" s="9" t="s">
        <v>114</v>
      </c>
      <c r="U70" s="9">
        <f>'Tal_Recipe Generator'!AX24</f>
        <v>0</v>
      </c>
      <c r="V70" s="9">
        <f>IF(U70="B1",'Plasmid Concentrations - Table '!$K$2,IF(U70="B2",'Plasmid Concentrations - Table '!$K$3,IF(U70="B3",'Plasmid Concentrations - Table '!$K$4,IF(U70="B4",'Plasmid Concentrations - Table '!$K$5,IF(U70="B5",'Plasmid Concentrations - Table '!$K$6,IF(U70="B6",'Plasmid Concentrations - Table '!$K$7,IF(U70="B7",'Plasmid Concentrations - Table '!$K$8,IF(U70="B8",'Plasmid Concentrations - Table '!$K$9,IF(U70="B9",'Plasmid Concentrations - Table '!$K$10,IF(U70="B10",'Plasmid Concentrations - Table '!$K$11,0))))))))))</f>
        <v>0</v>
      </c>
      <c r="X70" s="9" t="s">
        <v>114</v>
      </c>
      <c r="Y70" s="9">
        <f>'Tal_Recipe Generator'!AY24</f>
        <v>0</v>
      </c>
      <c r="Z70" s="9">
        <f>IF(Y70="B1",'Plasmid Concentrations - Table '!$K$2,IF(Y70="B2",'Plasmid Concentrations - Table '!$K$3,IF(Y70="B3",'Plasmid Concentrations - Table '!$K$4,IF(Y70="B4",'Plasmid Concentrations - Table '!$K$5,IF(Y70="B5",'Plasmid Concentrations - Table '!$K$6,IF(Y70="B6",'Plasmid Concentrations - Table '!$K$7,IF(Y70="B7",'Plasmid Concentrations - Table '!$K$8,IF(Y70="B8",'Plasmid Concentrations - Table '!$K$9,IF(Y70="B9",'Plasmid Concentrations - Table '!$K$10,IF(Y70="B10",'Plasmid Concentrations - Table '!$K$11,0))))))))))</f>
        <v>0</v>
      </c>
      <c r="AB70" s="9" t="s">
        <v>114</v>
      </c>
      <c r="AC70" s="9">
        <f>'Tal_Recipe Generator'!AZ24</f>
        <v>0</v>
      </c>
      <c r="AD70" s="9">
        <f>IF(AC70="B1",'Plasmid Concentrations - Table '!$K$2,IF(AC70="B2",'Plasmid Concentrations - Table '!$K$3,IF(AC70="B3",'Plasmid Concentrations - Table '!$K$4,IF(AC70="B4",'Plasmid Concentrations - Table '!$K$5,IF(AC70="B5",'Plasmid Concentrations - Table '!$K$6,IF(AC70="B6",'Plasmid Concentrations - Table '!$K$7,IF(AC70="B7",'Plasmid Concentrations - Table '!$K$8,IF(AC70="B8",'Plasmid Concentrations - Table '!$K$9,IF(AC70="B9",'Plasmid Concentrations - Table '!$K$10,IF(AC70="B10",'Plasmid Concentrations - Table '!$K$11,0))))))))))</f>
        <v>0</v>
      </c>
      <c r="AE70" s="9" t="s">
        <v>114</v>
      </c>
      <c r="AF70" s="9">
        <f>'Tal_Recipe Generator'!BA24</f>
        <v>0</v>
      </c>
      <c r="AG70" s="9">
        <f>IF(AF70="B1",'Plasmid Concentrations - Table '!$K$2,IF(AF70="B2",'Plasmid Concentrations - Table '!$K$3,IF(AF70="B3",'Plasmid Concentrations - Table '!$K$4,IF(AF70="B4",'Plasmid Concentrations - Table '!$K$5,IF(AF70="B5",'Plasmid Concentrations - Table '!$K$6,IF(AF70="B6",'Plasmid Concentrations - Table '!$K$7,IF(AF70="B7",'Plasmid Concentrations - Table '!$K$8,IF(AF70="B8",'Plasmid Concentrations - Table '!$K$9,IF(AF70="B9",'Plasmid Concentrations - Table '!$K$10,IF(AF70="B10",'Plasmid Concentrations - Table '!$K$11,0))))))))))</f>
        <v>0</v>
      </c>
      <c r="AI70" s="9" t="s">
        <v>114</v>
      </c>
      <c r="AJ70" s="9">
        <f>'Tal_Recipe Generator'!BB24</f>
        <v>0</v>
      </c>
      <c r="AK70" s="9">
        <f>IF(AJ70="B1",'Plasmid Concentrations - Table '!$K$2,IF(AJ70="B2",'Plasmid Concentrations - Table '!$K$3,IF(AJ70="B3",'Plasmid Concentrations - Table '!$K$4,IF(AJ70="B4",'Plasmid Concentrations - Table '!$K$5,IF(AJ70="B5",'Plasmid Concentrations - Table '!$K$6,IF(AJ70="B6",'Plasmid Concentrations - Table '!$K$7,IF(AJ70="B7",'Plasmid Concentrations - Table '!$K$8,IF(AJ70="B8",'Plasmid Concentrations - Table '!$K$9,IF(AJ70="B9",'Plasmid Concentrations - Table '!$K$10,IF(AJ70="B10",'Plasmid Concentrations - Table '!$K$11,0))))))))))</f>
        <v>0</v>
      </c>
      <c r="AM70" s="9" t="s">
        <v>114</v>
      </c>
      <c r="AN70" s="9">
        <f>'Tal_Recipe Generator'!BC24</f>
        <v>0</v>
      </c>
      <c r="AO70" s="9">
        <f>IF(AN70="B1",'Plasmid Concentrations - Table '!$K$2,IF(AN70="B2",'Plasmid Concentrations - Table '!$K$3,IF(AN70="B3",'Plasmid Concentrations - Table '!$K$4,IF(AN70="B4",'Plasmid Concentrations - Table '!$K$5,IF(AN70="B5",'Plasmid Concentrations - Table '!$K$6,IF(AN70="B6",'Plasmid Concentrations - Table '!$K$7,IF(AN70="B7",'Plasmid Concentrations - Table '!$K$8,IF(AN70="B8",'Plasmid Concentrations - Table '!$K$9,IF(AN70="B9",'Plasmid Concentrations - Table '!$K$10,IF(AN70="B10",'Plasmid Concentrations - Table '!$K$11,0))))))))))</f>
        <v>0</v>
      </c>
      <c r="AQ70" s="9" t="s">
        <v>114</v>
      </c>
      <c r="AR70" s="9">
        <f>'Tal_Recipe Generator'!BD24</f>
        <v>0</v>
      </c>
      <c r="AS70" s="9">
        <f>IF(AR70="B1",'Plasmid Concentrations - Table '!$K$2,IF(AR70="B2",'Plasmid Concentrations - Table '!$K$3,IF(AR70="B3",'Plasmid Concentrations - Table '!$K$4,IF(AR70="B4",'Plasmid Concentrations - Table '!$K$5,IF(AR70="B5",'Plasmid Concentrations - Table '!$K$6,IF(AR70="B6",'Plasmid Concentrations - Table '!$K$7,IF(AR70="B7",'Plasmid Concentrations - Table '!$K$8,IF(AR70="B8",'Plasmid Concentrations - Table '!$K$9,IF(AR70="B9",'Plasmid Concentrations - Table '!$K$10,IF(AR70="B10",'Plasmid Concentrations - Table '!$K$11,0))))))))))</f>
        <v>0</v>
      </c>
      <c r="AT70" s="9" t="s">
        <v>114</v>
      </c>
      <c r="AU70" s="9">
        <f>'Tal_Recipe Generator'!BE24</f>
        <v>0</v>
      </c>
      <c r="AV70" s="9">
        <f>IF(AU70="B1",'Plasmid Concentrations - Table '!$K$2,IF(AU70="B2",'Plasmid Concentrations - Table '!$K$3,IF(AU70="B3",'Plasmid Concentrations - Table '!$K$4,IF(AU70="B4",'Plasmid Concentrations - Table '!$K$5,IF(AU70="B5",'Plasmid Concentrations - Table '!$K$6,IF(AU70="B6",'Plasmid Concentrations - Table '!$K$7,IF(AU70="B7",'Plasmid Concentrations - Table '!$K$8,IF(AU70="B8",'Plasmid Concentrations - Table '!$K$9,IF(AU70="B9",'Plasmid Concentrations - Table '!$K$10,IF(AU70="B10",'Plasmid Concentrations - Table '!$K$11,0))))))))))</f>
        <v>0</v>
      </c>
      <c r="AX70" s="9" t="s">
        <v>114</v>
      </c>
      <c r="AY70" s="9">
        <f>'Tal_Recipe Generator'!BF24</f>
        <v>0</v>
      </c>
      <c r="AZ70" s="9">
        <f>IF(AY70="B1",'Plasmid Concentrations - Table '!$K$2,IF(AY70="B2",'Plasmid Concentrations - Table '!$K$3,IF(AY70="B3",'Plasmid Concentrations - Table '!$K$4,IF(AY70="B4",'Plasmid Concentrations - Table '!$K$5,IF(AY70="B5",'Plasmid Concentrations - Table '!$K$6,IF(AY70="B6",'Plasmid Concentrations - Table '!$K$7,IF(AY70="B7",'Plasmid Concentrations - Table '!$K$8,IF(AY70="B8",'Plasmid Concentrations - Table '!$K$9,IF(AY70="B9",'Plasmid Concentrations - Table '!$K$10,IF(AY70="B10",'Plasmid Concentrations - Table '!$K$11,0))))))))))</f>
        <v>0</v>
      </c>
      <c r="BB70" s="9" t="s">
        <v>114</v>
      </c>
      <c r="BC70" s="9">
        <f>'Tal_Recipe Generator'!BG24</f>
        <v>0</v>
      </c>
      <c r="BD70" s="9">
        <f>IF(BC70="B1",'Plasmid Concentrations - Table '!$K$2,IF(BC70="B2",'Plasmid Concentrations - Table '!$K$3,IF(BC70="B3",'Plasmid Concentrations - Table '!$K$4,IF(BC70="B4",'Plasmid Concentrations - Table '!$K$5,IF(BC70="B5",'Plasmid Concentrations - Table '!$K$6,IF(BC70="B6",'Plasmid Concentrations - Table '!$K$7,IF(BC70="B7",'Plasmid Concentrations - Table '!$K$8,IF(BC70="B8",'Plasmid Concentrations - Table '!$K$9,IF(BC70="B9",'Plasmid Concentrations - Table '!$K$10,IF(BC70="B10",'Plasmid Concentrations - Table '!$K$11,0))))))))))</f>
        <v>0</v>
      </c>
      <c r="BF70" s="9" t="s">
        <v>114</v>
      </c>
      <c r="BG70" s="9">
        <f>'Tal_Recipe Generator'!BH24</f>
        <v>0</v>
      </c>
      <c r="BH70" s="9">
        <f>IF(BG70="B1",'Plasmid Concentrations - Table '!$K$2,IF(BG70="B2",'Plasmid Concentrations - Table '!$K$3,IF(BG70="B3",'Plasmid Concentrations - Table '!$K$4,IF(BG70="B4",'Plasmid Concentrations - Table '!$K$5,IF(BG70="B5",'Plasmid Concentrations - Table '!$K$6,IF(BG70="B6",'Plasmid Concentrations - Table '!$K$7,IF(BG70="B7",'Plasmid Concentrations - Table '!$K$8,IF(BG70="B8",'Plasmid Concentrations - Table '!$K$9,IF(BG70="B9",'Plasmid Concentrations - Table '!$K$10,IF(BG70="B10",'Plasmid Concentrations - Table '!$K$11,0))))))))))</f>
        <v>0</v>
      </c>
    </row>
    <row r="71" spans="1:60" ht="14" customHeight="1">
      <c r="A71" s="9" t="s">
        <v>61</v>
      </c>
      <c r="B71" s="9">
        <f>'Tal_Recipe Generator'!AS25</f>
        <v>0</v>
      </c>
      <c r="E71" s="9" t="s">
        <v>61</v>
      </c>
      <c r="F71" s="9">
        <f>'Tal_Recipe Generator'!AT25</f>
        <v>0</v>
      </c>
      <c r="I71" s="9" t="s">
        <v>61</v>
      </c>
      <c r="J71" s="9">
        <f>'Tal_Recipe Generator'!AU25</f>
        <v>0</v>
      </c>
      <c r="M71" s="9" t="s">
        <v>61</v>
      </c>
      <c r="N71" s="9">
        <f>'Tal_Recipe Generator'!AV25</f>
        <v>0</v>
      </c>
      <c r="P71" s="9" t="s">
        <v>61</v>
      </c>
      <c r="Q71" s="9">
        <f>'Tal_Recipe Generator'!AW25</f>
        <v>0</v>
      </c>
      <c r="T71" s="9" t="s">
        <v>61</v>
      </c>
      <c r="U71" s="9">
        <f>'Tal_Recipe Generator'!AX25</f>
        <v>0</v>
      </c>
      <c r="X71" s="9" t="s">
        <v>61</v>
      </c>
      <c r="Y71" s="9">
        <f>'Tal_Recipe Generator'!AY25</f>
        <v>0</v>
      </c>
      <c r="AB71" s="9" t="s">
        <v>61</v>
      </c>
      <c r="AC71" s="9">
        <f>'Tal_Recipe Generator'!AZ25</f>
        <v>0</v>
      </c>
      <c r="AE71" s="9" t="s">
        <v>61</v>
      </c>
      <c r="AF71" s="9">
        <f>'Tal_Recipe Generator'!BA25</f>
        <v>0</v>
      </c>
      <c r="AI71" s="9" t="s">
        <v>61</v>
      </c>
      <c r="AJ71" s="9">
        <f>'Tal_Recipe Generator'!BB25</f>
        <v>0</v>
      </c>
      <c r="AM71" s="9" t="s">
        <v>61</v>
      </c>
      <c r="AN71" s="9">
        <f>'Tal_Recipe Generator'!BC25</f>
        <v>0</v>
      </c>
      <c r="AQ71" s="9" t="s">
        <v>61</v>
      </c>
      <c r="AR71" s="9">
        <f>'Tal_Recipe Generator'!BD25</f>
        <v>0</v>
      </c>
      <c r="AT71" s="9" t="s">
        <v>61</v>
      </c>
      <c r="AU71" s="9">
        <f>'Tal_Recipe Generator'!BE25</f>
        <v>0</v>
      </c>
      <c r="AX71" s="9" t="s">
        <v>61</v>
      </c>
      <c r="AY71" s="9">
        <f>'Tal_Recipe Generator'!BF25</f>
        <v>0</v>
      </c>
      <c r="BB71" s="9" t="s">
        <v>61</v>
      </c>
      <c r="BC71" s="9">
        <f>'Tal_Recipe Generator'!BG25</f>
        <v>0</v>
      </c>
      <c r="BF71" s="9" t="s">
        <v>61</v>
      </c>
      <c r="BG71" s="9">
        <f>'Tal_Recipe Generator'!BH25</f>
        <v>0</v>
      </c>
    </row>
    <row r="72" spans="1:60" ht="14" customHeight="1">
      <c r="B72" s="9" t="s">
        <v>107</v>
      </c>
      <c r="C72" s="9">
        <f>20-SUM(C60:C70)-SUM(C73:C75)</f>
        <v>16</v>
      </c>
      <c r="F72" s="9" t="s">
        <v>107</v>
      </c>
      <c r="G72" s="9">
        <f>20-SUM(G60:G70)-SUM(G73:G75)</f>
        <v>16</v>
      </c>
      <c r="J72" s="9" t="s">
        <v>107</v>
      </c>
      <c r="K72" s="9">
        <f>20-SUM(K60:K70)-SUM(K73:K75)</f>
        <v>16</v>
      </c>
      <c r="N72" s="9" t="s">
        <v>107</v>
      </c>
      <c r="O72" s="9">
        <f>20-SUM(O60:O70)-SUM(O73:O75)</f>
        <v>16</v>
      </c>
      <c r="Q72" s="9" t="s">
        <v>107</v>
      </c>
      <c r="R72" s="9">
        <f>20-SUM(R60:R70)-SUM(R73:R75)</f>
        <v>16</v>
      </c>
      <c r="U72" s="9" t="s">
        <v>107</v>
      </c>
      <c r="V72" s="9">
        <f>20-SUM(V60:V70)-SUM(V73:V75)</f>
        <v>16</v>
      </c>
      <c r="Y72" s="9" t="s">
        <v>107</v>
      </c>
      <c r="Z72" s="9">
        <f>20-SUM(Z60:Z70)-SUM(Z73:Z75)</f>
        <v>16</v>
      </c>
      <c r="AC72" s="9" t="s">
        <v>107</v>
      </c>
      <c r="AD72" s="9">
        <f>20-SUM(AD60:AD70)-SUM(AD73:AD75)</f>
        <v>16</v>
      </c>
      <c r="AF72" s="9" t="s">
        <v>107</v>
      </c>
      <c r="AG72" s="9">
        <f>20-SUM(AG60:AG70)-SUM(AG73:AG75)</f>
        <v>16</v>
      </c>
      <c r="AJ72" s="9" t="s">
        <v>107</v>
      </c>
      <c r="AK72" s="9">
        <f>20-SUM(AK60:AK70)-SUM(AK73:AK75)</f>
        <v>16</v>
      </c>
      <c r="AN72" s="9" t="s">
        <v>107</v>
      </c>
      <c r="AO72" s="9">
        <f>20-SUM(AO60:AO70)-SUM(AO73:AO75)</f>
        <v>16</v>
      </c>
      <c r="AR72" s="9" t="s">
        <v>107</v>
      </c>
      <c r="AS72" s="9">
        <f>20-SUM(AS60:AS70)-SUM(AS73:AS75)</f>
        <v>16</v>
      </c>
      <c r="AU72" s="9" t="s">
        <v>107</v>
      </c>
      <c r="AV72" s="9">
        <f>20-SUM(AV60:AV70)-SUM(AV73:AV75)</f>
        <v>16</v>
      </c>
      <c r="AY72" s="9" t="s">
        <v>107</v>
      </c>
      <c r="AZ72" s="9">
        <f>20-SUM(AZ60:AZ70)-SUM(AZ73:AZ75)</f>
        <v>16</v>
      </c>
      <c r="BC72" s="9" t="s">
        <v>107</v>
      </c>
      <c r="BD72" s="9">
        <f>20-SUM(BD60:BD70)-SUM(BD73:BD75)</f>
        <v>16</v>
      </c>
      <c r="BG72" s="9" t="s">
        <v>107</v>
      </c>
      <c r="BH72" s="9">
        <f>20-SUM(BH60:BH70)-SUM(BH73:BH75)</f>
        <v>16</v>
      </c>
    </row>
    <row r="73" spans="1:60" ht="14" customHeight="1">
      <c r="B73" s="9" t="s">
        <v>108</v>
      </c>
      <c r="C73" s="9">
        <v>1</v>
      </c>
      <c r="F73" s="9" t="s">
        <v>108</v>
      </c>
      <c r="G73" s="9">
        <v>1</v>
      </c>
      <c r="J73" s="9" t="s">
        <v>108</v>
      </c>
      <c r="K73" s="9">
        <v>1</v>
      </c>
      <c r="N73" s="9" t="s">
        <v>108</v>
      </c>
      <c r="O73" s="9">
        <v>1</v>
      </c>
      <c r="Q73" s="9" t="s">
        <v>108</v>
      </c>
      <c r="R73" s="9">
        <v>1</v>
      </c>
      <c r="U73" s="9" t="s">
        <v>108</v>
      </c>
      <c r="V73" s="9">
        <v>1</v>
      </c>
      <c r="Y73" s="9" t="s">
        <v>108</v>
      </c>
      <c r="Z73" s="9">
        <v>1</v>
      </c>
      <c r="AC73" s="9" t="s">
        <v>108</v>
      </c>
      <c r="AD73" s="9">
        <v>1</v>
      </c>
      <c r="AF73" s="9" t="s">
        <v>108</v>
      </c>
      <c r="AG73" s="9">
        <v>1</v>
      </c>
      <c r="AJ73" s="9" t="s">
        <v>108</v>
      </c>
      <c r="AK73" s="9">
        <v>1</v>
      </c>
      <c r="AN73" s="9" t="s">
        <v>108</v>
      </c>
      <c r="AO73" s="9">
        <v>1</v>
      </c>
      <c r="AR73" s="9" t="s">
        <v>108</v>
      </c>
      <c r="AS73" s="9">
        <v>1</v>
      </c>
      <c r="AU73" s="9" t="s">
        <v>108</v>
      </c>
      <c r="AV73" s="9">
        <v>1</v>
      </c>
      <c r="AY73" s="9" t="s">
        <v>108</v>
      </c>
      <c r="AZ73" s="9">
        <v>1</v>
      </c>
      <c r="BC73" s="9" t="s">
        <v>108</v>
      </c>
      <c r="BD73" s="9">
        <v>1</v>
      </c>
      <c r="BG73" s="9" t="s">
        <v>108</v>
      </c>
      <c r="BH73" s="9">
        <v>1</v>
      </c>
    </row>
    <row r="74" spans="1:60" ht="14" customHeight="1">
      <c r="B74" s="9" t="s">
        <v>110</v>
      </c>
      <c r="C74" s="9">
        <v>1</v>
      </c>
      <c r="F74" s="9" t="s">
        <v>110</v>
      </c>
      <c r="G74" s="9">
        <v>1</v>
      </c>
      <c r="J74" s="9" t="s">
        <v>110</v>
      </c>
      <c r="K74" s="9">
        <v>1</v>
      </c>
      <c r="N74" s="9" t="s">
        <v>110</v>
      </c>
      <c r="O74" s="9">
        <v>1</v>
      </c>
      <c r="Q74" s="9" t="s">
        <v>110</v>
      </c>
      <c r="R74" s="9">
        <v>1</v>
      </c>
      <c r="U74" s="9" t="s">
        <v>110</v>
      </c>
      <c r="V74" s="9">
        <v>1</v>
      </c>
      <c r="Y74" s="9" t="s">
        <v>110</v>
      </c>
      <c r="Z74" s="9">
        <v>1</v>
      </c>
      <c r="AC74" s="9" t="s">
        <v>110</v>
      </c>
      <c r="AD74" s="9">
        <v>1</v>
      </c>
      <c r="AF74" s="9" t="s">
        <v>110</v>
      </c>
      <c r="AG74" s="9">
        <v>1</v>
      </c>
      <c r="AJ74" s="9" t="s">
        <v>110</v>
      </c>
      <c r="AK74" s="9">
        <v>1</v>
      </c>
      <c r="AN74" s="9" t="s">
        <v>110</v>
      </c>
      <c r="AO74" s="9">
        <v>1</v>
      </c>
      <c r="AR74" s="9" t="s">
        <v>110</v>
      </c>
      <c r="AS74" s="9">
        <v>1</v>
      </c>
      <c r="AU74" s="9" t="s">
        <v>110</v>
      </c>
      <c r="AV74" s="9">
        <v>1</v>
      </c>
      <c r="AY74" s="9" t="s">
        <v>110</v>
      </c>
      <c r="AZ74" s="9">
        <v>1</v>
      </c>
      <c r="BC74" s="9" t="s">
        <v>110</v>
      </c>
      <c r="BD74" s="9">
        <v>1</v>
      </c>
      <c r="BG74" s="9" t="s">
        <v>110</v>
      </c>
      <c r="BH74" s="9">
        <v>1</v>
      </c>
    </row>
    <row r="75" spans="1:60" ht="14" customHeight="1" thickBot="1">
      <c r="B75" s="9" t="s">
        <v>109</v>
      </c>
      <c r="C75" s="11">
        <v>2</v>
      </c>
      <c r="F75" s="9" t="s">
        <v>109</v>
      </c>
      <c r="G75" s="11">
        <v>2</v>
      </c>
      <c r="J75" s="9" t="s">
        <v>109</v>
      </c>
      <c r="K75" s="11">
        <v>2</v>
      </c>
      <c r="N75" s="9" t="s">
        <v>109</v>
      </c>
      <c r="O75" s="11">
        <v>2</v>
      </c>
      <c r="Q75" s="9" t="s">
        <v>109</v>
      </c>
      <c r="R75" s="11">
        <v>2</v>
      </c>
      <c r="U75" s="9" t="s">
        <v>109</v>
      </c>
      <c r="V75" s="11">
        <v>2</v>
      </c>
      <c r="Y75" s="9" t="s">
        <v>109</v>
      </c>
      <c r="Z75" s="11">
        <v>2</v>
      </c>
      <c r="AC75" s="9" t="s">
        <v>109</v>
      </c>
      <c r="AD75" s="11">
        <v>2</v>
      </c>
      <c r="AF75" s="9" t="s">
        <v>109</v>
      </c>
      <c r="AG75" s="11">
        <v>2</v>
      </c>
      <c r="AJ75" s="9" t="s">
        <v>109</v>
      </c>
      <c r="AK75" s="11">
        <v>2</v>
      </c>
      <c r="AN75" s="9" t="s">
        <v>109</v>
      </c>
      <c r="AO75" s="11">
        <v>2</v>
      </c>
      <c r="AR75" s="9" t="s">
        <v>109</v>
      </c>
      <c r="AS75" s="11">
        <v>2</v>
      </c>
      <c r="AU75" s="9" t="s">
        <v>109</v>
      </c>
      <c r="AV75" s="11">
        <v>2</v>
      </c>
      <c r="AY75" s="9" t="s">
        <v>109</v>
      </c>
      <c r="AZ75" s="11">
        <v>2</v>
      </c>
      <c r="BC75" s="9" t="s">
        <v>109</v>
      </c>
      <c r="BD75" s="11">
        <v>2</v>
      </c>
      <c r="BG75" s="9" t="s">
        <v>109</v>
      </c>
      <c r="BH75" s="11">
        <v>2</v>
      </c>
    </row>
    <row r="76" spans="1:60" ht="14" customHeight="1">
      <c r="C76" s="10">
        <f>SUM(C60:C75)</f>
        <v>20</v>
      </c>
      <c r="G76" s="10">
        <f>SUM(G60:G75)</f>
        <v>20</v>
      </c>
      <c r="K76" s="10">
        <f>SUM(K60:K75)</f>
        <v>20</v>
      </c>
      <c r="O76" s="10">
        <f>SUM(O60:O75)</f>
        <v>20</v>
      </c>
      <c r="R76" s="10">
        <f>SUM(R60:R75)</f>
        <v>20</v>
      </c>
      <c r="V76" s="10">
        <f>SUM(V60:V75)</f>
        <v>20</v>
      </c>
      <c r="Z76" s="10">
        <f>SUM(Z60:Z75)</f>
        <v>20</v>
      </c>
      <c r="AD76" s="10">
        <f>SUM(AD60:AD75)</f>
        <v>20</v>
      </c>
      <c r="AG76" s="10">
        <f>SUM(AG60:AG75)</f>
        <v>20</v>
      </c>
      <c r="AK76" s="10">
        <f>SUM(AK60:AK75)</f>
        <v>20</v>
      </c>
      <c r="AO76" s="10">
        <f>SUM(AO60:AO75)</f>
        <v>20</v>
      </c>
      <c r="AS76" s="10">
        <f>SUM(AS60:AS75)</f>
        <v>20</v>
      </c>
      <c r="AV76" s="10">
        <f>SUM(AV60:AV75)</f>
        <v>20</v>
      </c>
      <c r="AZ76" s="10">
        <f>SUM(AZ60:AZ75)</f>
        <v>20</v>
      </c>
      <c r="BD76" s="10">
        <f>SUM(BD60:BD75)</f>
        <v>20</v>
      </c>
      <c r="BH76" s="10">
        <f>SUM(BH60:BH75)</f>
        <v>20</v>
      </c>
    </row>
  </sheetData>
  <sheetCalcPr fullCalcOnLoad="1"/>
  <mergeCells count="64">
    <mergeCell ref="AU58:AV58"/>
    <mergeCell ref="AY58:AZ58"/>
    <mergeCell ref="BC58:BD58"/>
    <mergeCell ref="BG58:BH58"/>
    <mergeCell ref="Y58:Z58"/>
    <mergeCell ref="AC58:AD58"/>
    <mergeCell ref="AF58:AG58"/>
    <mergeCell ref="AJ58:AK58"/>
    <mergeCell ref="AN58:AO58"/>
    <mergeCell ref="AR58:AS58"/>
    <mergeCell ref="AU39:AV39"/>
    <mergeCell ref="AY39:AZ39"/>
    <mergeCell ref="BC39:BD39"/>
    <mergeCell ref="BG39:BH39"/>
    <mergeCell ref="B58:C58"/>
    <mergeCell ref="F58:G58"/>
    <mergeCell ref="J58:K58"/>
    <mergeCell ref="N58:O58"/>
    <mergeCell ref="Q58:R58"/>
    <mergeCell ref="U58:V58"/>
    <mergeCell ref="Y39:Z39"/>
    <mergeCell ref="AC39:AD39"/>
    <mergeCell ref="AF39:AG39"/>
    <mergeCell ref="AJ39:AK39"/>
    <mergeCell ref="AN39:AO39"/>
    <mergeCell ref="AR39:AS39"/>
    <mergeCell ref="B39:C39"/>
    <mergeCell ref="F39:G39"/>
    <mergeCell ref="J39:K39"/>
    <mergeCell ref="N39:O39"/>
    <mergeCell ref="Q39:R39"/>
    <mergeCell ref="U39:V39"/>
    <mergeCell ref="BC1:BD1"/>
    <mergeCell ref="BG1:BH1"/>
    <mergeCell ref="AF20:AG20"/>
    <mergeCell ref="AJ20:AK20"/>
    <mergeCell ref="AN20:AO20"/>
    <mergeCell ref="AR20:AS20"/>
    <mergeCell ref="AU20:AV20"/>
    <mergeCell ref="AY20:AZ20"/>
    <mergeCell ref="BC20:BD20"/>
    <mergeCell ref="BG20:BH20"/>
    <mergeCell ref="AF1:AG1"/>
    <mergeCell ref="AJ1:AK1"/>
    <mergeCell ref="AN1:AO1"/>
    <mergeCell ref="AR1:AS1"/>
    <mergeCell ref="AU1:AV1"/>
    <mergeCell ref="AY1:AZ1"/>
    <mergeCell ref="N20:O20"/>
    <mergeCell ref="N1:O1"/>
    <mergeCell ref="Q1:R1"/>
    <mergeCell ref="U1:V1"/>
    <mergeCell ref="Y1:Z1"/>
    <mergeCell ref="AC1:AD1"/>
    <mergeCell ref="Q20:R20"/>
    <mergeCell ref="U20:V20"/>
    <mergeCell ref="Y20:Z20"/>
    <mergeCell ref="AC20:AD20"/>
    <mergeCell ref="B1:C1"/>
    <mergeCell ref="B20:C20"/>
    <mergeCell ref="F20:G20"/>
    <mergeCell ref="F1:G1"/>
    <mergeCell ref="J20:K20"/>
    <mergeCell ref="J1:K1"/>
  </mergeCells>
  <phoneticPr fontId="4" type="noConversion"/>
  <conditionalFormatting sqref="A1:XFD1048576">
    <cfRule type="cellIs" dxfId="0" priority="0" stopIfTrue="1" operator="equal">
      <formula>0</formula>
    </cfRule>
  </conditionalFormatting>
  <pageMargins left="0.5" right="0.75" top="0.5" bottom="0.5" header="0.25" footer="0.25"/>
  <pageSetup pageOrder="overThenDown" orientation="landscape" useFirstPageNumber="1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T723"/>
  <sheetViews>
    <sheetView topLeftCell="B1" workbookViewId="0">
      <selection activeCell="R8" sqref="R8"/>
    </sheetView>
  </sheetViews>
  <sheetFormatPr baseColWidth="10" defaultRowHeight="13"/>
  <cols>
    <col min="1" max="1" width="7" customWidth="1"/>
    <col min="2" max="2" width="7.5703125" customWidth="1"/>
    <col min="3" max="3" width="7.28515625" customWidth="1"/>
    <col min="5" max="22" width="3.5703125" customWidth="1"/>
    <col min="23" max="23" width="2.85546875" customWidth="1"/>
    <col min="24" max="24" width="3.7109375" customWidth="1"/>
    <col min="25" max="25" width="2.85546875" customWidth="1"/>
    <col min="26" max="26" width="7.140625" style="22" customWidth="1"/>
    <col min="27" max="46" width="2.5703125" customWidth="1"/>
  </cols>
  <sheetData>
    <row r="1" spans="1:46">
      <c r="A1" s="2" t="s">
        <v>102</v>
      </c>
      <c r="B1" s="2" t="s">
        <v>104</v>
      </c>
      <c r="C1" s="2" t="s">
        <v>103</v>
      </c>
      <c r="D1" s="2"/>
      <c r="E1" s="2" t="s">
        <v>41</v>
      </c>
      <c r="F1" s="2" t="s">
        <v>42</v>
      </c>
      <c r="G1" s="2" t="s">
        <v>43</v>
      </c>
      <c r="H1" s="2" t="s">
        <v>44</v>
      </c>
      <c r="I1" s="2" t="s">
        <v>45</v>
      </c>
      <c r="J1" s="2" t="s">
        <v>46</v>
      </c>
      <c r="K1" s="2" t="s">
        <v>47</v>
      </c>
      <c r="L1" s="2" t="s">
        <v>48</v>
      </c>
      <c r="M1" s="2" t="s">
        <v>49</v>
      </c>
      <c r="N1" s="2" t="s">
        <v>50</v>
      </c>
      <c r="O1" s="2" t="s">
        <v>51</v>
      </c>
      <c r="P1" s="2" t="s">
        <v>52</v>
      </c>
      <c r="Q1" s="2" t="s">
        <v>53</v>
      </c>
      <c r="R1" s="2" t="s">
        <v>54</v>
      </c>
      <c r="S1" s="2" t="s">
        <v>55</v>
      </c>
      <c r="T1" s="2" t="s">
        <v>56</v>
      </c>
      <c r="U1" s="2" t="s">
        <v>62</v>
      </c>
      <c r="V1" s="2" t="s">
        <v>63</v>
      </c>
      <c r="W1" s="2" t="s">
        <v>64</v>
      </c>
      <c r="X1" s="2" t="s">
        <v>65</v>
      </c>
      <c r="Y1" s="2" t="s">
        <v>105</v>
      </c>
    </row>
    <row r="2" spans="1:46">
      <c r="A2" t="s">
        <v>25</v>
      </c>
      <c r="B2" s="20">
        <v>39603</v>
      </c>
      <c r="C2" t="s">
        <v>26</v>
      </c>
      <c r="D2" s="4"/>
      <c r="E2" s="36" t="s">
        <v>121</v>
      </c>
      <c r="F2" s="36" t="s">
        <v>122</v>
      </c>
      <c r="G2" s="36" t="s">
        <v>121</v>
      </c>
      <c r="H2" s="36" t="s">
        <v>120</v>
      </c>
      <c r="I2" s="36" t="s">
        <v>122</v>
      </c>
      <c r="J2" s="36" t="s">
        <v>123</v>
      </c>
      <c r="K2" s="36" t="s">
        <v>121</v>
      </c>
      <c r="L2" s="36" t="s">
        <v>123</v>
      </c>
      <c r="M2" s="36" t="s">
        <v>122</v>
      </c>
      <c r="N2" s="36" t="s">
        <v>120</v>
      </c>
      <c r="O2" s="36" t="s">
        <v>123</v>
      </c>
      <c r="P2" s="36" t="s">
        <v>121</v>
      </c>
      <c r="Q2" s="36" t="s">
        <v>123</v>
      </c>
      <c r="R2" s="36" t="s">
        <v>122</v>
      </c>
      <c r="S2" s="36" t="s">
        <v>121</v>
      </c>
      <c r="T2" s="36"/>
      <c r="U2" s="36"/>
      <c r="V2" s="37"/>
      <c r="W2" s="37"/>
      <c r="X2" s="37"/>
      <c r="Y2" s="37"/>
      <c r="AA2" t="str">
        <f>IF(E2="HD","C",(IF(E2="NG","T",(IF(E2="NI","A",(IF(E2="NN","G","")))))))</f>
        <v>A</v>
      </c>
      <c r="AB2" t="str">
        <f t="shared" ref="AB2:AB9" si="0">IF(F2="HD","C",(IF(F2="NG","T",(IF(F2="NI","A",(IF(F2="NN","G","")))))))</f>
        <v>T</v>
      </c>
      <c r="AC2" t="str">
        <f t="shared" ref="AC2:AC9" si="1">IF(G2="HD","C",(IF(G2="NG","T",(IF(G2="NI","A",(IF(G2="NN","G","")))))))</f>
        <v>A</v>
      </c>
      <c r="AD2" t="str">
        <f t="shared" ref="AD2:AD9" si="2">IF(H2="HD","C",(IF(H2="NG","T",(IF(H2="NI","A",(IF(H2="NN","G","")))))))</f>
        <v>G</v>
      </c>
      <c r="AE2" t="str">
        <f t="shared" ref="AE2:AE9" si="3">IF(I2="HD","C",(IF(I2="NG","T",(IF(I2="NI","A",(IF(I2="NN","G","")))))))</f>
        <v>T</v>
      </c>
      <c r="AF2" t="str">
        <f t="shared" ref="AF2:AF9" si="4">IF(J2="HD","C",(IF(J2="NG","T",(IF(J2="NI","A",(IF(J2="NN","G","")))))))</f>
        <v>C</v>
      </c>
      <c r="AG2" t="str">
        <f t="shared" ref="AG2:AG9" si="5">IF(K2="HD","C",(IF(K2="NG","T",(IF(K2="NI","A",(IF(K2="NN","G","")))))))</f>
        <v>A</v>
      </c>
      <c r="AH2" t="str">
        <f t="shared" ref="AH2:AH9" si="6">IF(L2="HD","C",(IF(L2="NG","T",(IF(L2="NI","A",(IF(L2="NN","G","")))))))</f>
        <v>C</v>
      </c>
      <c r="AI2" t="str">
        <f t="shared" ref="AI2:AI9" si="7">IF(M2="HD","C",(IF(M2="NG","T",(IF(M2="NI","A",(IF(M2="NN","G","")))))))</f>
        <v>T</v>
      </c>
      <c r="AJ2" t="str">
        <f t="shared" ref="AJ2:AJ9" si="8">IF(N2="HD","C",(IF(N2="NG","T",(IF(N2="NI","A",(IF(N2="NN","G","")))))))</f>
        <v>G</v>
      </c>
      <c r="AK2" t="str">
        <f t="shared" ref="AK2:AK9" si="9">IF(O2="HD","C",(IF(O2="NG","T",(IF(O2="NI","A",(IF(O2="NN","G","")))))))</f>
        <v>C</v>
      </c>
      <c r="AL2" t="str">
        <f t="shared" ref="AL2:AL9" si="10">IF(P2="HD","C",(IF(P2="NG","T",(IF(P2="NI","A",(IF(P2="NN","G","")))))))</f>
        <v>A</v>
      </c>
      <c r="AM2" t="str">
        <f t="shared" ref="AM2:AM9" si="11">IF(Q2="HD","C",(IF(Q2="NG","T",(IF(Q2="NI","A",(IF(Q2="NN","G","")))))))</f>
        <v>C</v>
      </c>
      <c r="AN2" t="str">
        <f t="shared" ref="AN2:AN9" si="12">IF(R2="HD","C",(IF(R2="NG","T",(IF(R2="NI","A",(IF(R2="NN","G","")))))))</f>
        <v>T</v>
      </c>
      <c r="AO2" t="str">
        <f t="shared" ref="AO2:AO9" si="13">IF(S2="HD","C",(IF(S2="NG","T",(IF(S2="NI","A",(IF(S2="NN","G","")))))))</f>
        <v>A</v>
      </c>
      <c r="AP2" t="str">
        <f t="shared" ref="AP2:AP9" si="14">IF(T2="HD","C",(IF(T2="NG","T",(IF(T2="NI","A",(IF(T2="NN","G","")))))))</f>
        <v/>
      </c>
      <c r="AQ2" t="str">
        <f t="shared" ref="AQ2:AQ9" si="15">IF(U2="HD","C",(IF(U2="NG","T",(IF(U2="NI","A",(IF(U2="NN","G","")))))))</f>
        <v/>
      </c>
      <c r="AR2" t="str">
        <f t="shared" ref="AR2:AR9" si="16">IF(V2="HD","C",(IF(V2="NG","T",(IF(V2="NI","A",(IF(V2="NN","G","")))))))</f>
        <v/>
      </c>
      <c r="AS2" t="str">
        <f t="shared" ref="AS2:AS9" si="17">IF(W2="HD","C",(IF(W2="NG","T",(IF(W2="NI","A",(IF(W2="NN","G","")))))))</f>
        <v/>
      </c>
      <c r="AT2" t="str">
        <f t="shared" ref="AT2:AT9" si="18">IF(X2="HD","C",(IF(X2="NG","T",(IF(X2="NI","A",(IF(X2="NN","G","")))))))</f>
        <v/>
      </c>
    </row>
    <row r="3" spans="1:46">
      <c r="A3" t="s">
        <v>25</v>
      </c>
      <c r="B3" s="20">
        <v>39603</v>
      </c>
      <c r="C3" t="s">
        <v>26</v>
      </c>
      <c r="D3" s="4"/>
      <c r="E3" s="36" t="s">
        <v>123</v>
      </c>
      <c r="F3" s="36" t="s">
        <v>120</v>
      </c>
      <c r="G3" s="36" t="s">
        <v>121</v>
      </c>
      <c r="H3" s="36" t="s">
        <v>121</v>
      </c>
      <c r="I3" s="36" t="s">
        <v>120</v>
      </c>
      <c r="J3" s="36" t="s">
        <v>121</v>
      </c>
      <c r="K3" s="36" t="s">
        <v>120</v>
      </c>
      <c r="L3" s="36" t="s">
        <v>121</v>
      </c>
      <c r="M3" s="36" t="s">
        <v>121</v>
      </c>
      <c r="N3" s="36" t="s">
        <v>120</v>
      </c>
      <c r="O3" s="36" t="s">
        <v>120</v>
      </c>
      <c r="P3" s="36" t="s">
        <v>121</v>
      </c>
      <c r="Q3" s="36" t="s">
        <v>121</v>
      </c>
      <c r="R3" s="36" t="s">
        <v>121</v>
      </c>
      <c r="S3" s="36" t="s">
        <v>120</v>
      </c>
      <c r="T3" s="36" t="s">
        <v>120</v>
      </c>
      <c r="U3" s="36" t="s">
        <v>120</v>
      </c>
      <c r="V3" s="37" t="s">
        <v>121</v>
      </c>
      <c r="W3" s="37" t="s">
        <v>121</v>
      </c>
      <c r="X3" s="37" t="s">
        <v>123</v>
      </c>
      <c r="Y3" s="37"/>
      <c r="AA3" t="str">
        <f t="shared" ref="AA3:AA47" si="19">IF(E3="HD","C",(IF(E3="NG","T",(IF(E3="NI","A",(IF(E3="NN","G","")))))))</f>
        <v>C</v>
      </c>
      <c r="AB3" t="str">
        <f t="shared" si="0"/>
        <v>G</v>
      </c>
      <c r="AC3" t="str">
        <f t="shared" si="1"/>
        <v>A</v>
      </c>
      <c r="AD3" t="str">
        <f t="shared" si="2"/>
        <v>A</v>
      </c>
      <c r="AE3" t="str">
        <f t="shared" si="3"/>
        <v>G</v>
      </c>
      <c r="AF3" t="str">
        <f t="shared" si="4"/>
        <v>A</v>
      </c>
      <c r="AG3" t="str">
        <f t="shared" si="5"/>
        <v>G</v>
      </c>
      <c r="AH3" t="str">
        <f t="shared" si="6"/>
        <v>A</v>
      </c>
      <c r="AI3" t="str">
        <f t="shared" si="7"/>
        <v>A</v>
      </c>
      <c r="AJ3" t="str">
        <f t="shared" si="8"/>
        <v>G</v>
      </c>
      <c r="AK3" t="str">
        <f t="shared" si="9"/>
        <v>G</v>
      </c>
      <c r="AL3" t="str">
        <f t="shared" si="10"/>
        <v>A</v>
      </c>
      <c r="AM3" t="str">
        <f t="shared" si="11"/>
        <v>A</v>
      </c>
      <c r="AN3" t="str">
        <f t="shared" si="12"/>
        <v>A</v>
      </c>
      <c r="AO3" t="str">
        <f t="shared" si="13"/>
        <v>G</v>
      </c>
      <c r="AP3" t="str">
        <f t="shared" si="14"/>
        <v>G</v>
      </c>
      <c r="AQ3" t="str">
        <f t="shared" si="15"/>
        <v>G</v>
      </c>
      <c r="AR3" t="str">
        <f t="shared" si="16"/>
        <v>A</v>
      </c>
      <c r="AS3" t="str">
        <f t="shared" si="17"/>
        <v>A</v>
      </c>
      <c r="AT3" t="str">
        <f t="shared" si="18"/>
        <v>C</v>
      </c>
    </row>
    <row r="4" spans="1:46">
      <c r="B4" s="20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A4" t="str">
        <f t="shared" si="19"/>
        <v/>
      </c>
      <c r="AB4" t="str">
        <f t="shared" si="0"/>
        <v/>
      </c>
      <c r="AC4" t="str">
        <f t="shared" si="1"/>
        <v/>
      </c>
      <c r="AD4" t="str">
        <f t="shared" si="2"/>
        <v/>
      </c>
      <c r="AE4" t="str">
        <f t="shared" si="3"/>
        <v/>
      </c>
      <c r="AF4" t="str">
        <f t="shared" si="4"/>
        <v/>
      </c>
      <c r="AG4" t="str">
        <f t="shared" si="5"/>
        <v/>
      </c>
      <c r="AH4" t="str">
        <f t="shared" si="6"/>
        <v/>
      </c>
      <c r="AI4" t="str">
        <f t="shared" si="7"/>
        <v/>
      </c>
      <c r="AJ4" t="str">
        <f t="shared" si="8"/>
        <v/>
      </c>
      <c r="AK4" t="str">
        <f t="shared" si="9"/>
        <v/>
      </c>
      <c r="AL4" t="str">
        <f t="shared" si="10"/>
        <v/>
      </c>
      <c r="AM4" t="str">
        <f t="shared" si="11"/>
        <v/>
      </c>
      <c r="AN4" t="str">
        <f t="shared" si="12"/>
        <v/>
      </c>
      <c r="AO4" t="str">
        <f t="shared" si="13"/>
        <v/>
      </c>
      <c r="AP4" t="str">
        <f t="shared" si="14"/>
        <v/>
      </c>
      <c r="AQ4" t="str">
        <f t="shared" si="15"/>
        <v/>
      </c>
      <c r="AR4" t="str">
        <f t="shared" si="16"/>
        <v/>
      </c>
      <c r="AS4" t="str">
        <f t="shared" si="17"/>
        <v/>
      </c>
      <c r="AT4" t="str">
        <f t="shared" si="18"/>
        <v/>
      </c>
    </row>
    <row r="5" spans="1:46">
      <c r="B5" s="20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AA5" t="str">
        <f t="shared" si="19"/>
        <v/>
      </c>
      <c r="AB5" t="str">
        <f t="shared" si="0"/>
        <v/>
      </c>
      <c r="AC5" t="str">
        <f t="shared" si="1"/>
        <v/>
      </c>
      <c r="AD5" t="str">
        <f t="shared" si="2"/>
        <v/>
      </c>
      <c r="AE5" t="str">
        <f t="shared" si="3"/>
        <v/>
      </c>
      <c r="AF5" t="str">
        <f t="shared" si="4"/>
        <v/>
      </c>
      <c r="AG5" t="str">
        <f t="shared" si="5"/>
        <v/>
      </c>
      <c r="AH5" t="str">
        <f t="shared" si="6"/>
        <v/>
      </c>
      <c r="AI5" t="str">
        <f t="shared" si="7"/>
        <v/>
      </c>
      <c r="AJ5" t="str">
        <f t="shared" si="8"/>
        <v/>
      </c>
      <c r="AK5" t="str">
        <f t="shared" si="9"/>
        <v/>
      </c>
      <c r="AL5" t="str">
        <f t="shared" si="10"/>
        <v/>
      </c>
      <c r="AM5" t="str">
        <f t="shared" si="11"/>
        <v/>
      </c>
      <c r="AN5" t="str">
        <f t="shared" si="12"/>
        <v/>
      </c>
      <c r="AO5" t="str">
        <f t="shared" si="13"/>
        <v/>
      </c>
      <c r="AP5" t="str">
        <f t="shared" si="14"/>
        <v/>
      </c>
      <c r="AQ5" t="str">
        <f t="shared" si="15"/>
        <v/>
      </c>
      <c r="AR5" t="str">
        <f t="shared" si="16"/>
        <v/>
      </c>
      <c r="AS5" t="str">
        <f t="shared" si="17"/>
        <v/>
      </c>
      <c r="AT5" t="str">
        <f t="shared" si="18"/>
        <v/>
      </c>
    </row>
    <row r="6" spans="1:46">
      <c r="B6" s="20"/>
      <c r="D6" s="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3"/>
      <c r="W6" s="3"/>
      <c r="X6" s="3"/>
      <c r="Y6" s="3"/>
      <c r="AA6" t="str">
        <f t="shared" si="19"/>
        <v/>
      </c>
      <c r="AB6" t="str">
        <f t="shared" si="0"/>
        <v/>
      </c>
      <c r="AC6" t="str">
        <f t="shared" si="1"/>
        <v/>
      </c>
      <c r="AD6" t="str">
        <f t="shared" si="2"/>
        <v/>
      </c>
      <c r="AE6" t="str">
        <f t="shared" si="3"/>
        <v/>
      </c>
      <c r="AF6" t="str">
        <f t="shared" si="4"/>
        <v/>
      </c>
      <c r="AG6" t="str">
        <f t="shared" si="5"/>
        <v/>
      </c>
      <c r="AH6" t="str">
        <f t="shared" si="6"/>
        <v/>
      </c>
      <c r="AI6" t="str">
        <f t="shared" si="7"/>
        <v/>
      </c>
      <c r="AJ6" t="str">
        <f t="shared" si="8"/>
        <v/>
      </c>
      <c r="AK6" t="str">
        <f t="shared" si="9"/>
        <v/>
      </c>
      <c r="AL6" t="str">
        <f t="shared" si="10"/>
        <v/>
      </c>
      <c r="AM6" t="str">
        <f t="shared" si="11"/>
        <v/>
      </c>
      <c r="AN6" t="str">
        <f t="shared" si="12"/>
        <v/>
      </c>
      <c r="AO6" t="str">
        <f t="shared" si="13"/>
        <v/>
      </c>
      <c r="AP6" t="str">
        <f t="shared" si="14"/>
        <v/>
      </c>
      <c r="AQ6" t="str">
        <f t="shared" si="15"/>
        <v/>
      </c>
      <c r="AR6" t="str">
        <f t="shared" si="16"/>
        <v/>
      </c>
      <c r="AS6" t="str">
        <f t="shared" si="17"/>
        <v/>
      </c>
      <c r="AT6" t="str">
        <f t="shared" si="18"/>
        <v/>
      </c>
    </row>
    <row r="7" spans="1:46">
      <c r="B7" s="20"/>
      <c r="D7" s="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"/>
      <c r="W7" s="3"/>
      <c r="X7" s="3"/>
      <c r="Y7" s="3"/>
      <c r="AA7" t="str">
        <f t="shared" si="19"/>
        <v/>
      </c>
      <c r="AB7" t="str">
        <f t="shared" si="0"/>
        <v/>
      </c>
      <c r="AC7" t="str">
        <f t="shared" si="1"/>
        <v/>
      </c>
      <c r="AD7" t="str">
        <f t="shared" si="2"/>
        <v/>
      </c>
      <c r="AE7" t="str">
        <f t="shared" si="3"/>
        <v/>
      </c>
      <c r="AF7" t="str">
        <f t="shared" si="4"/>
        <v/>
      </c>
      <c r="AG7" t="str">
        <f t="shared" si="5"/>
        <v/>
      </c>
      <c r="AH7" t="str">
        <f t="shared" si="6"/>
        <v/>
      </c>
      <c r="AI7" t="str">
        <f t="shared" si="7"/>
        <v/>
      </c>
      <c r="AJ7" t="str">
        <f t="shared" si="8"/>
        <v/>
      </c>
      <c r="AK7" t="str">
        <f t="shared" si="9"/>
        <v/>
      </c>
      <c r="AL7" t="str">
        <f t="shared" si="10"/>
        <v/>
      </c>
      <c r="AM7" t="str">
        <f t="shared" si="11"/>
        <v/>
      </c>
      <c r="AN7" t="str">
        <f t="shared" si="12"/>
        <v/>
      </c>
      <c r="AO7" t="str">
        <f t="shared" si="13"/>
        <v/>
      </c>
      <c r="AP7" t="str">
        <f t="shared" si="14"/>
        <v/>
      </c>
      <c r="AQ7" t="str">
        <f t="shared" si="15"/>
        <v/>
      </c>
      <c r="AR7" t="str">
        <f t="shared" si="16"/>
        <v/>
      </c>
      <c r="AS7" t="str">
        <f t="shared" si="17"/>
        <v/>
      </c>
      <c r="AT7" t="str">
        <f t="shared" si="18"/>
        <v/>
      </c>
    </row>
    <row r="8" spans="1:46">
      <c r="B8" s="20"/>
      <c r="D8" s="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AA8" t="str">
        <f t="shared" si="19"/>
        <v/>
      </c>
      <c r="AB8" t="str">
        <f t="shared" si="0"/>
        <v/>
      </c>
      <c r="AC8" t="str">
        <f t="shared" si="1"/>
        <v/>
      </c>
      <c r="AD8" t="str">
        <f t="shared" si="2"/>
        <v/>
      </c>
      <c r="AE8" t="str">
        <f t="shared" si="3"/>
        <v/>
      </c>
      <c r="AF8" t="str">
        <f t="shared" si="4"/>
        <v/>
      </c>
      <c r="AG8" t="str">
        <f t="shared" si="5"/>
        <v/>
      </c>
      <c r="AH8" t="str">
        <f t="shared" si="6"/>
        <v/>
      </c>
      <c r="AI8" t="str">
        <f t="shared" si="7"/>
        <v/>
      </c>
      <c r="AJ8" t="str">
        <f t="shared" si="8"/>
        <v/>
      </c>
      <c r="AK8" t="str">
        <f t="shared" si="9"/>
        <v/>
      </c>
      <c r="AL8" t="str">
        <f t="shared" si="10"/>
        <v/>
      </c>
      <c r="AM8" t="str">
        <f t="shared" si="11"/>
        <v/>
      </c>
      <c r="AN8" t="str">
        <f t="shared" si="12"/>
        <v/>
      </c>
      <c r="AO8" t="str">
        <f t="shared" si="13"/>
        <v/>
      </c>
      <c r="AP8" t="str">
        <f t="shared" si="14"/>
        <v/>
      </c>
      <c r="AQ8" t="str">
        <f t="shared" si="15"/>
        <v/>
      </c>
      <c r="AR8" t="str">
        <f t="shared" si="16"/>
        <v/>
      </c>
      <c r="AS8" t="str">
        <f t="shared" si="17"/>
        <v/>
      </c>
      <c r="AT8" t="str">
        <f t="shared" si="18"/>
        <v/>
      </c>
    </row>
    <row r="9" spans="1:46">
      <c r="B9" s="20"/>
      <c r="D9" s="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"/>
      <c r="V9" s="3"/>
      <c r="W9" s="3"/>
      <c r="X9" s="3"/>
      <c r="Y9" s="3"/>
      <c r="AA9" t="str">
        <f t="shared" si="19"/>
        <v/>
      </c>
      <c r="AB9" t="str">
        <f t="shared" ref="AB9:AB47" si="20">IF(F9="HD","C",(IF(F9="NG","T",(IF(F9="NI","A",(IF(F9="NN","G","")))))))</f>
        <v/>
      </c>
      <c r="AC9" t="str">
        <f t="shared" ref="AC9:AC47" si="21">IF(G9="HD","C",(IF(G9="NG","T",(IF(G9="NI","A",(IF(G9="NN","G","")))))))</f>
        <v/>
      </c>
      <c r="AD9" t="str">
        <f t="shared" ref="AD9:AD47" si="22">IF(H9="HD","C",(IF(H9="NG","T",(IF(H9="NI","A",(IF(H9="NN","G","")))))))</f>
        <v/>
      </c>
      <c r="AE9" t="str">
        <f t="shared" ref="AE9:AE47" si="23">IF(I9="HD","C",(IF(I9="NG","T",(IF(I9="NI","A",(IF(I9="NN","G","")))))))</f>
        <v/>
      </c>
      <c r="AF9" t="str">
        <f t="shared" ref="AF9:AF47" si="24">IF(J9="HD","C",(IF(J9="NG","T",(IF(J9="NI","A",(IF(J9="NN","G","")))))))</f>
        <v/>
      </c>
      <c r="AG9" t="str">
        <f t="shared" ref="AG9:AG47" si="25">IF(K9="HD","C",(IF(K9="NG","T",(IF(K9="NI","A",(IF(K9="NN","G","")))))))</f>
        <v/>
      </c>
      <c r="AH9" t="str">
        <f t="shared" ref="AH9:AH47" si="26">IF(L9="HD","C",(IF(L9="NG","T",(IF(L9="NI","A",(IF(L9="NN","G","")))))))</f>
        <v/>
      </c>
      <c r="AI9" t="str">
        <f t="shared" ref="AI9:AI47" si="27">IF(M9="HD","C",(IF(M9="NG","T",(IF(M9="NI","A",(IF(M9="NN","G","")))))))</f>
        <v/>
      </c>
      <c r="AJ9" t="str">
        <f t="shared" ref="AJ9:AJ47" si="28">IF(N9="HD","C",(IF(N9="NG","T",(IF(N9="NI","A",(IF(N9="NN","G","")))))))</f>
        <v/>
      </c>
      <c r="AK9" t="str">
        <f t="shared" ref="AK9:AK47" si="29">IF(O9="HD","C",(IF(O9="NG","T",(IF(O9="NI","A",(IF(O9="NN","G","")))))))</f>
        <v/>
      </c>
      <c r="AL9" t="str">
        <f t="shared" ref="AL9:AL47" si="30">IF(P9="HD","C",(IF(P9="NG","T",(IF(P9="NI","A",(IF(P9="NN","G","")))))))</f>
        <v/>
      </c>
      <c r="AM9" t="str">
        <f t="shared" ref="AM9:AM47" si="31">IF(Q9="HD","C",(IF(Q9="NG","T",(IF(Q9="NI","A",(IF(Q9="NN","G","")))))))</f>
        <v/>
      </c>
      <c r="AN9" t="str">
        <f t="shared" ref="AN9:AN47" si="32">IF(R9="HD","C",(IF(R9="NG","T",(IF(R9="NI","A",(IF(R9="NN","G","")))))))</f>
        <v/>
      </c>
      <c r="AO9" t="str">
        <f t="shared" ref="AO9:AO47" si="33">IF(S9="HD","C",(IF(S9="NG","T",(IF(S9="NI","A",(IF(S9="NN","G","")))))))</f>
        <v/>
      </c>
      <c r="AP9" t="str">
        <f t="shared" ref="AP9:AP47" si="34">IF(T9="HD","C",(IF(T9="NG","T",(IF(T9="NI","A",(IF(T9="NN","G","")))))))</f>
        <v/>
      </c>
      <c r="AQ9" t="str">
        <f t="shared" ref="AQ9:AQ47" si="35">IF(U9="HD","C",(IF(U9="NG","T",(IF(U9="NI","A",(IF(U9="NN","G","")))))))</f>
        <v/>
      </c>
      <c r="AR9" t="str">
        <f t="shared" ref="AR9:AR47" si="36">IF(V9="HD","C",(IF(V9="NG","T",(IF(V9="NI","A",(IF(V9="NN","G","")))))))</f>
        <v/>
      </c>
      <c r="AS9" t="str">
        <f t="shared" ref="AS9:AS47" si="37">IF(W9="HD","C",(IF(W9="NG","T",(IF(W9="NI","A",(IF(W9="NN","G","")))))))</f>
        <v/>
      </c>
      <c r="AT9" t="str">
        <f t="shared" ref="AT9:AT47" si="38">IF(X9="HD","C",(IF(X9="NG","T",(IF(X9="NI","A",(IF(X9="NN","G","")))))))</f>
        <v/>
      </c>
    </row>
    <row r="10" spans="1:46"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A10" t="str">
        <f t="shared" si="19"/>
        <v/>
      </c>
      <c r="AB10" t="str">
        <f t="shared" si="20"/>
        <v/>
      </c>
      <c r="AC10" t="str">
        <f t="shared" si="21"/>
        <v/>
      </c>
      <c r="AD10" t="str">
        <f t="shared" si="22"/>
        <v/>
      </c>
      <c r="AE10" t="str">
        <f t="shared" si="23"/>
        <v/>
      </c>
      <c r="AF10" t="str">
        <f t="shared" si="24"/>
        <v/>
      </c>
      <c r="AG10" t="str">
        <f t="shared" si="25"/>
        <v/>
      </c>
      <c r="AH10" t="str">
        <f t="shared" si="26"/>
        <v/>
      </c>
      <c r="AI10" t="str">
        <f t="shared" si="27"/>
        <v/>
      </c>
      <c r="AJ10" t="str">
        <f t="shared" si="28"/>
        <v/>
      </c>
      <c r="AK10" t="str">
        <f t="shared" si="29"/>
        <v/>
      </c>
      <c r="AL10" t="str">
        <f t="shared" si="30"/>
        <v/>
      </c>
      <c r="AM10" t="str">
        <f t="shared" si="31"/>
        <v/>
      </c>
      <c r="AN10" t="str">
        <f t="shared" si="32"/>
        <v/>
      </c>
      <c r="AO10" t="str">
        <f t="shared" si="33"/>
        <v/>
      </c>
      <c r="AP10" t="str">
        <f t="shared" si="34"/>
        <v/>
      </c>
      <c r="AQ10" t="str">
        <f t="shared" si="35"/>
        <v/>
      </c>
      <c r="AR10" t="str">
        <f t="shared" si="36"/>
        <v/>
      </c>
      <c r="AS10" t="str">
        <f t="shared" si="37"/>
        <v/>
      </c>
      <c r="AT10" t="str">
        <f t="shared" si="38"/>
        <v/>
      </c>
    </row>
    <row r="11" spans="1:46"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t="str">
        <f t="shared" si="19"/>
        <v/>
      </c>
      <c r="AB11" t="str">
        <f t="shared" si="20"/>
        <v/>
      </c>
      <c r="AC11" t="str">
        <f t="shared" si="21"/>
        <v/>
      </c>
      <c r="AD11" t="str">
        <f t="shared" si="22"/>
        <v/>
      </c>
      <c r="AE11" t="str">
        <f t="shared" si="23"/>
        <v/>
      </c>
      <c r="AF11" t="str">
        <f t="shared" si="24"/>
        <v/>
      </c>
      <c r="AG11" t="str">
        <f t="shared" si="25"/>
        <v/>
      </c>
      <c r="AH11" t="str">
        <f t="shared" si="26"/>
        <v/>
      </c>
      <c r="AI11" t="str">
        <f t="shared" si="27"/>
        <v/>
      </c>
      <c r="AJ11" t="str">
        <f t="shared" si="28"/>
        <v/>
      </c>
      <c r="AK11" t="str">
        <f t="shared" si="29"/>
        <v/>
      </c>
      <c r="AL11" t="str">
        <f t="shared" si="30"/>
        <v/>
      </c>
      <c r="AM11" t="str">
        <f t="shared" si="31"/>
        <v/>
      </c>
      <c r="AN11" t="str">
        <f t="shared" si="32"/>
        <v/>
      </c>
      <c r="AO11" t="str">
        <f t="shared" si="33"/>
        <v/>
      </c>
      <c r="AP11" t="str">
        <f t="shared" si="34"/>
        <v/>
      </c>
      <c r="AQ11" t="str">
        <f t="shared" si="35"/>
        <v/>
      </c>
      <c r="AR11" t="str">
        <f t="shared" si="36"/>
        <v/>
      </c>
      <c r="AS11" t="str">
        <f t="shared" si="37"/>
        <v/>
      </c>
      <c r="AT11" t="str">
        <f t="shared" si="38"/>
        <v/>
      </c>
    </row>
    <row r="12" spans="1:46"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A12" t="str">
        <f t="shared" si="19"/>
        <v/>
      </c>
      <c r="AB12" t="str">
        <f t="shared" si="20"/>
        <v/>
      </c>
      <c r="AC12" t="str">
        <f t="shared" si="21"/>
        <v/>
      </c>
      <c r="AD12" t="str">
        <f t="shared" si="22"/>
        <v/>
      </c>
      <c r="AE12" t="str">
        <f t="shared" si="23"/>
        <v/>
      </c>
      <c r="AF12" t="str">
        <f t="shared" si="24"/>
        <v/>
      </c>
      <c r="AG12" t="str">
        <f t="shared" si="25"/>
        <v/>
      </c>
      <c r="AH12" t="str">
        <f t="shared" si="26"/>
        <v/>
      </c>
      <c r="AI12" t="str">
        <f t="shared" si="27"/>
        <v/>
      </c>
      <c r="AJ12" t="str">
        <f t="shared" si="28"/>
        <v/>
      </c>
      <c r="AK12" t="str">
        <f t="shared" si="29"/>
        <v/>
      </c>
      <c r="AL12" t="str">
        <f t="shared" si="30"/>
        <v/>
      </c>
      <c r="AM12" t="str">
        <f t="shared" si="31"/>
        <v/>
      </c>
      <c r="AN12" t="str">
        <f t="shared" si="32"/>
        <v/>
      </c>
      <c r="AO12" t="str">
        <f t="shared" si="33"/>
        <v/>
      </c>
      <c r="AP12" t="str">
        <f t="shared" si="34"/>
        <v/>
      </c>
      <c r="AQ12" t="str">
        <f t="shared" si="35"/>
        <v/>
      </c>
      <c r="AR12" t="str">
        <f t="shared" si="36"/>
        <v/>
      </c>
      <c r="AS12" t="str">
        <f t="shared" si="37"/>
        <v/>
      </c>
      <c r="AT12" t="str">
        <f t="shared" si="38"/>
        <v/>
      </c>
    </row>
    <row r="13" spans="1:46">
      <c r="D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AA13" t="str">
        <f t="shared" si="19"/>
        <v/>
      </c>
      <c r="AB13" t="str">
        <f t="shared" si="20"/>
        <v/>
      </c>
      <c r="AC13" t="str">
        <f t="shared" si="21"/>
        <v/>
      </c>
      <c r="AD13" t="str">
        <f t="shared" si="22"/>
        <v/>
      </c>
      <c r="AE13" t="str">
        <f t="shared" si="23"/>
        <v/>
      </c>
      <c r="AF13" t="str">
        <f t="shared" si="24"/>
        <v/>
      </c>
      <c r="AG13" t="str">
        <f t="shared" si="25"/>
        <v/>
      </c>
      <c r="AH13" t="str">
        <f t="shared" si="26"/>
        <v/>
      </c>
      <c r="AI13" t="str">
        <f t="shared" si="27"/>
        <v/>
      </c>
      <c r="AJ13" t="str">
        <f t="shared" si="28"/>
        <v/>
      </c>
      <c r="AK13" t="str">
        <f t="shared" si="29"/>
        <v/>
      </c>
      <c r="AL13" t="str">
        <f t="shared" si="30"/>
        <v/>
      </c>
      <c r="AM13" t="str">
        <f t="shared" si="31"/>
        <v/>
      </c>
      <c r="AN13" t="str">
        <f t="shared" si="32"/>
        <v/>
      </c>
      <c r="AO13" t="str">
        <f t="shared" si="33"/>
        <v/>
      </c>
      <c r="AP13" t="str">
        <f t="shared" si="34"/>
        <v/>
      </c>
      <c r="AQ13" t="str">
        <f t="shared" si="35"/>
        <v/>
      </c>
      <c r="AR13" t="str">
        <f t="shared" si="36"/>
        <v/>
      </c>
      <c r="AS13" t="str">
        <f t="shared" si="37"/>
        <v/>
      </c>
      <c r="AT13" t="str">
        <f t="shared" si="38"/>
        <v/>
      </c>
    </row>
    <row r="14" spans="1:46">
      <c r="D14" s="2"/>
      <c r="AA14" t="str">
        <f t="shared" si="19"/>
        <v/>
      </c>
      <c r="AB14" t="str">
        <f t="shared" si="20"/>
        <v/>
      </c>
      <c r="AC14" t="str">
        <f t="shared" si="21"/>
        <v/>
      </c>
      <c r="AD14" t="str">
        <f t="shared" si="22"/>
        <v/>
      </c>
      <c r="AE14" t="str">
        <f t="shared" si="23"/>
        <v/>
      </c>
      <c r="AF14" t="str">
        <f t="shared" si="24"/>
        <v/>
      </c>
      <c r="AG14" t="str">
        <f t="shared" si="25"/>
        <v/>
      </c>
      <c r="AH14" t="str">
        <f t="shared" si="26"/>
        <v/>
      </c>
      <c r="AI14" t="str">
        <f t="shared" si="27"/>
        <v/>
      </c>
      <c r="AJ14" t="str">
        <f t="shared" si="28"/>
        <v/>
      </c>
      <c r="AK14" t="str">
        <f t="shared" si="29"/>
        <v/>
      </c>
      <c r="AL14" t="str">
        <f t="shared" si="30"/>
        <v/>
      </c>
      <c r="AM14" t="str">
        <f t="shared" si="31"/>
        <v/>
      </c>
      <c r="AN14" t="str">
        <f t="shared" si="32"/>
        <v/>
      </c>
      <c r="AO14" t="str">
        <f t="shared" si="33"/>
        <v/>
      </c>
      <c r="AP14" t="str">
        <f t="shared" si="34"/>
        <v/>
      </c>
      <c r="AQ14" t="str">
        <f t="shared" si="35"/>
        <v/>
      </c>
      <c r="AR14" t="str">
        <f t="shared" si="36"/>
        <v/>
      </c>
      <c r="AS14" t="str">
        <f t="shared" si="37"/>
        <v/>
      </c>
      <c r="AT14" t="str">
        <f t="shared" si="38"/>
        <v/>
      </c>
    </row>
    <row r="15" spans="1:46">
      <c r="D15" s="4"/>
      <c r="AA15" t="str">
        <f t="shared" si="19"/>
        <v/>
      </c>
      <c r="AB15" t="str">
        <f t="shared" si="20"/>
        <v/>
      </c>
      <c r="AC15" t="str">
        <f t="shared" si="21"/>
        <v/>
      </c>
      <c r="AD15" t="str">
        <f t="shared" si="22"/>
        <v/>
      </c>
      <c r="AE15" t="str">
        <f t="shared" si="23"/>
        <v/>
      </c>
      <c r="AF15" t="str">
        <f t="shared" si="24"/>
        <v/>
      </c>
      <c r="AG15" t="str">
        <f t="shared" si="25"/>
        <v/>
      </c>
      <c r="AH15" t="str">
        <f t="shared" si="26"/>
        <v/>
      </c>
      <c r="AI15" t="str">
        <f t="shared" si="27"/>
        <v/>
      </c>
      <c r="AJ15" t="str">
        <f t="shared" si="28"/>
        <v/>
      </c>
      <c r="AK15" t="str">
        <f t="shared" si="29"/>
        <v/>
      </c>
      <c r="AL15" t="str">
        <f t="shared" si="30"/>
        <v/>
      </c>
      <c r="AM15" t="str">
        <f t="shared" si="31"/>
        <v/>
      </c>
      <c r="AN15" t="str">
        <f t="shared" si="32"/>
        <v/>
      </c>
      <c r="AO15" t="str">
        <f t="shared" si="33"/>
        <v/>
      </c>
      <c r="AP15" t="str">
        <f t="shared" si="34"/>
        <v/>
      </c>
      <c r="AQ15" t="str">
        <f t="shared" si="35"/>
        <v/>
      </c>
      <c r="AR15" t="str">
        <f t="shared" si="36"/>
        <v/>
      </c>
      <c r="AS15" t="str">
        <f t="shared" si="37"/>
        <v/>
      </c>
      <c r="AT15" t="str">
        <f t="shared" si="38"/>
        <v/>
      </c>
    </row>
    <row r="16" spans="1:46">
      <c r="D16" s="4"/>
      <c r="AA16" t="str">
        <f t="shared" si="19"/>
        <v/>
      </c>
      <c r="AB16" t="str">
        <f t="shared" si="20"/>
        <v/>
      </c>
      <c r="AC16" t="str">
        <f t="shared" si="21"/>
        <v/>
      </c>
      <c r="AD16" t="str">
        <f t="shared" si="22"/>
        <v/>
      </c>
      <c r="AE16" t="str">
        <f t="shared" si="23"/>
        <v/>
      </c>
      <c r="AF16" t="str">
        <f t="shared" si="24"/>
        <v/>
      </c>
      <c r="AG16" t="str">
        <f t="shared" si="25"/>
        <v/>
      </c>
      <c r="AH16" t="str">
        <f t="shared" si="26"/>
        <v/>
      </c>
      <c r="AI16" t="str">
        <f t="shared" si="27"/>
        <v/>
      </c>
      <c r="AJ16" t="str">
        <f t="shared" si="28"/>
        <v/>
      </c>
      <c r="AK16" t="str">
        <f t="shared" si="29"/>
        <v/>
      </c>
      <c r="AL16" t="str">
        <f t="shared" si="30"/>
        <v/>
      </c>
      <c r="AM16" t="str">
        <f t="shared" si="31"/>
        <v/>
      </c>
      <c r="AN16" t="str">
        <f t="shared" si="32"/>
        <v/>
      </c>
      <c r="AO16" t="str">
        <f t="shared" si="33"/>
        <v/>
      </c>
      <c r="AP16" t="str">
        <f t="shared" si="34"/>
        <v/>
      </c>
      <c r="AQ16" t="str">
        <f t="shared" si="35"/>
        <v/>
      </c>
      <c r="AR16" t="str">
        <f t="shared" si="36"/>
        <v/>
      </c>
      <c r="AS16" t="str">
        <f t="shared" si="37"/>
        <v/>
      </c>
      <c r="AT16" t="str">
        <f t="shared" si="38"/>
        <v/>
      </c>
    </row>
    <row r="17" spans="4:46">
      <c r="D17" s="4"/>
      <c r="AA17" t="str">
        <f t="shared" si="19"/>
        <v/>
      </c>
      <c r="AB17" t="str">
        <f t="shared" si="20"/>
        <v/>
      </c>
      <c r="AC17" t="str">
        <f t="shared" si="21"/>
        <v/>
      </c>
      <c r="AD17" t="str">
        <f t="shared" si="22"/>
        <v/>
      </c>
      <c r="AE17" t="str">
        <f t="shared" si="23"/>
        <v/>
      </c>
      <c r="AF17" t="str">
        <f t="shared" si="24"/>
        <v/>
      </c>
      <c r="AG17" t="str">
        <f t="shared" si="25"/>
        <v/>
      </c>
      <c r="AH17" t="str">
        <f t="shared" si="26"/>
        <v/>
      </c>
      <c r="AI17" t="str">
        <f t="shared" si="27"/>
        <v/>
      </c>
      <c r="AJ17" t="str">
        <f t="shared" si="28"/>
        <v/>
      </c>
      <c r="AK17" t="str">
        <f t="shared" si="29"/>
        <v/>
      </c>
      <c r="AL17" t="str">
        <f t="shared" si="30"/>
        <v/>
      </c>
      <c r="AM17" t="str">
        <f t="shared" si="31"/>
        <v/>
      </c>
      <c r="AN17" t="str">
        <f t="shared" si="32"/>
        <v/>
      </c>
      <c r="AO17" t="str">
        <f t="shared" si="33"/>
        <v/>
      </c>
      <c r="AP17" t="str">
        <f t="shared" si="34"/>
        <v/>
      </c>
      <c r="AQ17" t="str">
        <f t="shared" si="35"/>
        <v/>
      </c>
      <c r="AR17" t="str">
        <f t="shared" si="36"/>
        <v/>
      </c>
      <c r="AS17" t="str">
        <f t="shared" si="37"/>
        <v/>
      </c>
      <c r="AT17" t="str">
        <f t="shared" si="38"/>
        <v/>
      </c>
    </row>
    <row r="18" spans="4:46">
      <c r="D18" s="4"/>
      <c r="AA18" t="str">
        <f t="shared" si="19"/>
        <v/>
      </c>
      <c r="AB18" t="str">
        <f t="shared" si="20"/>
        <v/>
      </c>
      <c r="AC18" t="str">
        <f t="shared" si="21"/>
        <v/>
      </c>
      <c r="AD18" t="str">
        <f t="shared" si="22"/>
        <v/>
      </c>
      <c r="AE18" t="str">
        <f t="shared" si="23"/>
        <v/>
      </c>
      <c r="AF18" t="str">
        <f t="shared" si="24"/>
        <v/>
      </c>
      <c r="AG18" t="str">
        <f t="shared" si="25"/>
        <v/>
      </c>
      <c r="AH18" t="str">
        <f t="shared" si="26"/>
        <v/>
      </c>
      <c r="AI18" t="str">
        <f t="shared" si="27"/>
        <v/>
      </c>
      <c r="AJ18" t="str">
        <f t="shared" si="28"/>
        <v/>
      </c>
      <c r="AK18" t="str">
        <f t="shared" si="29"/>
        <v/>
      </c>
      <c r="AL18" t="str">
        <f t="shared" si="30"/>
        <v/>
      </c>
      <c r="AM18" t="str">
        <f t="shared" si="31"/>
        <v/>
      </c>
      <c r="AN18" t="str">
        <f t="shared" si="32"/>
        <v/>
      </c>
      <c r="AO18" t="str">
        <f t="shared" si="33"/>
        <v/>
      </c>
      <c r="AP18" t="str">
        <f t="shared" si="34"/>
        <v/>
      </c>
      <c r="AQ18" t="str">
        <f t="shared" si="35"/>
        <v/>
      </c>
      <c r="AR18" t="str">
        <f t="shared" si="36"/>
        <v/>
      </c>
      <c r="AS18" t="str">
        <f t="shared" si="37"/>
        <v/>
      </c>
      <c r="AT18" t="str">
        <f t="shared" si="38"/>
        <v/>
      </c>
    </row>
    <row r="19" spans="4:46">
      <c r="D19" s="4"/>
      <c r="AA19" t="str">
        <f t="shared" si="19"/>
        <v/>
      </c>
      <c r="AB19" t="str">
        <f t="shared" si="20"/>
        <v/>
      </c>
      <c r="AC19" t="str">
        <f t="shared" si="21"/>
        <v/>
      </c>
      <c r="AD19" t="str">
        <f t="shared" si="22"/>
        <v/>
      </c>
      <c r="AE19" t="str">
        <f t="shared" si="23"/>
        <v/>
      </c>
      <c r="AF19" t="str">
        <f t="shared" si="24"/>
        <v/>
      </c>
      <c r="AG19" t="str">
        <f t="shared" si="25"/>
        <v/>
      </c>
      <c r="AH19" t="str">
        <f t="shared" si="26"/>
        <v/>
      </c>
      <c r="AI19" t="str">
        <f t="shared" si="27"/>
        <v/>
      </c>
      <c r="AJ19" t="str">
        <f t="shared" si="28"/>
        <v/>
      </c>
      <c r="AK19" t="str">
        <f t="shared" si="29"/>
        <v/>
      </c>
      <c r="AL19" t="str">
        <f t="shared" si="30"/>
        <v/>
      </c>
      <c r="AM19" t="str">
        <f t="shared" si="31"/>
        <v/>
      </c>
      <c r="AN19" t="str">
        <f t="shared" si="32"/>
        <v/>
      </c>
      <c r="AO19" t="str">
        <f t="shared" si="33"/>
        <v/>
      </c>
      <c r="AP19" t="str">
        <f t="shared" si="34"/>
        <v/>
      </c>
      <c r="AQ19" t="str">
        <f t="shared" si="35"/>
        <v/>
      </c>
      <c r="AR19" t="str">
        <f t="shared" si="36"/>
        <v/>
      </c>
      <c r="AS19" t="str">
        <f t="shared" si="37"/>
        <v/>
      </c>
      <c r="AT19" t="str">
        <f t="shared" si="38"/>
        <v/>
      </c>
    </row>
    <row r="20" spans="4:46">
      <c r="D20" s="4"/>
      <c r="AA20" t="str">
        <f t="shared" si="19"/>
        <v/>
      </c>
      <c r="AB20" t="str">
        <f t="shared" si="20"/>
        <v/>
      </c>
      <c r="AC20" t="str">
        <f t="shared" si="21"/>
        <v/>
      </c>
      <c r="AD20" t="str">
        <f t="shared" si="22"/>
        <v/>
      </c>
      <c r="AE20" t="str">
        <f t="shared" si="23"/>
        <v/>
      </c>
      <c r="AF20" t="str">
        <f t="shared" si="24"/>
        <v/>
      </c>
      <c r="AG20" t="str">
        <f t="shared" si="25"/>
        <v/>
      </c>
      <c r="AH20" t="str">
        <f t="shared" si="26"/>
        <v/>
      </c>
      <c r="AI20" t="str">
        <f t="shared" si="27"/>
        <v/>
      </c>
      <c r="AJ20" t="str">
        <f t="shared" si="28"/>
        <v/>
      </c>
      <c r="AK20" t="str">
        <f t="shared" si="29"/>
        <v/>
      </c>
      <c r="AL20" t="str">
        <f t="shared" si="30"/>
        <v/>
      </c>
      <c r="AM20" t="str">
        <f t="shared" si="31"/>
        <v/>
      </c>
      <c r="AN20" t="str">
        <f t="shared" si="32"/>
        <v/>
      </c>
      <c r="AO20" t="str">
        <f t="shared" si="33"/>
        <v/>
      </c>
      <c r="AP20" t="str">
        <f t="shared" si="34"/>
        <v/>
      </c>
      <c r="AQ20" t="str">
        <f t="shared" si="35"/>
        <v/>
      </c>
      <c r="AR20" t="str">
        <f t="shared" si="36"/>
        <v/>
      </c>
      <c r="AS20" t="str">
        <f t="shared" si="37"/>
        <v/>
      </c>
      <c r="AT20" t="str">
        <f t="shared" si="38"/>
        <v/>
      </c>
    </row>
    <row r="21" spans="4:46">
      <c r="D21" s="4"/>
      <c r="AA21" t="str">
        <f t="shared" si="19"/>
        <v/>
      </c>
      <c r="AB21" t="str">
        <f t="shared" si="20"/>
        <v/>
      </c>
      <c r="AC21" t="str">
        <f t="shared" si="21"/>
        <v/>
      </c>
      <c r="AD21" t="str">
        <f t="shared" si="22"/>
        <v/>
      </c>
      <c r="AE21" t="str">
        <f t="shared" si="23"/>
        <v/>
      </c>
      <c r="AF21" t="str">
        <f t="shared" si="24"/>
        <v/>
      </c>
      <c r="AG21" t="str">
        <f t="shared" si="25"/>
        <v/>
      </c>
      <c r="AH21" t="str">
        <f t="shared" si="26"/>
        <v/>
      </c>
      <c r="AI21" t="str">
        <f t="shared" si="27"/>
        <v/>
      </c>
      <c r="AJ21" t="str">
        <f t="shared" si="28"/>
        <v/>
      </c>
      <c r="AK21" t="str">
        <f t="shared" si="29"/>
        <v/>
      </c>
      <c r="AL21" t="str">
        <f t="shared" si="30"/>
        <v/>
      </c>
      <c r="AM21" t="str">
        <f t="shared" si="31"/>
        <v/>
      </c>
      <c r="AN21" t="str">
        <f t="shared" si="32"/>
        <v/>
      </c>
      <c r="AO21" t="str">
        <f t="shared" si="33"/>
        <v/>
      </c>
      <c r="AP21" t="str">
        <f t="shared" si="34"/>
        <v/>
      </c>
      <c r="AQ21" t="str">
        <f t="shared" si="35"/>
        <v/>
      </c>
      <c r="AR21" t="str">
        <f t="shared" si="36"/>
        <v/>
      </c>
      <c r="AS21" t="str">
        <f t="shared" si="37"/>
        <v/>
      </c>
      <c r="AT21" t="str">
        <f t="shared" si="38"/>
        <v/>
      </c>
    </row>
    <row r="22" spans="4:46">
      <c r="D22" s="4"/>
      <c r="AA22" t="str">
        <f t="shared" si="19"/>
        <v/>
      </c>
      <c r="AB22" t="str">
        <f t="shared" si="20"/>
        <v/>
      </c>
      <c r="AC22" t="str">
        <f t="shared" si="21"/>
        <v/>
      </c>
      <c r="AD22" t="str">
        <f t="shared" si="22"/>
        <v/>
      </c>
      <c r="AE22" t="str">
        <f t="shared" si="23"/>
        <v/>
      </c>
      <c r="AF22" t="str">
        <f t="shared" si="24"/>
        <v/>
      </c>
      <c r="AG22" t="str">
        <f t="shared" si="25"/>
        <v/>
      </c>
      <c r="AH22" t="str">
        <f t="shared" si="26"/>
        <v/>
      </c>
      <c r="AI22" t="str">
        <f t="shared" si="27"/>
        <v/>
      </c>
      <c r="AJ22" t="str">
        <f t="shared" si="28"/>
        <v/>
      </c>
      <c r="AK22" t="str">
        <f t="shared" si="29"/>
        <v/>
      </c>
      <c r="AL22" t="str">
        <f t="shared" si="30"/>
        <v/>
      </c>
      <c r="AM22" t="str">
        <f t="shared" si="31"/>
        <v/>
      </c>
      <c r="AN22" t="str">
        <f t="shared" si="32"/>
        <v/>
      </c>
      <c r="AO22" t="str">
        <f t="shared" si="33"/>
        <v/>
      </c>
      <c r="AP22" t="str">
        <f t="shared" si="34"/>
        <v/>
      </c>
      <c r="AQ22" t="str">
        <f t="shared" si="35"/>
        <v/>
      </c>
      <c r="AR22" t="str">
        <f t="shared" si="36"/>
        <v/>
      </c>
      <c r="AS22" t="str">
        <f t="shared" si="37"/>
        <v/>
      </c>
      <c r="AT22" t="str">
        <f t="shared" si="38"/>
        <v/>
      </c>
    </row>
    <row r="23" spans="4:46">
      <c r="D23" s="4"/>
      <c r="AA23" t="str">
        <f t="shared" si="19"/>
        <v/>
      </c>
      <c r="AB23" t="str">
        <f t="shared" si="20"/>
        <v/>
      </c>
      <c r="AC23" t="str">
        <f t="shared" si="21"/>
        <v/>
      </c>
      <c r="AD23" t="str">
        <f t="shared" si="22"/>
        <v/>
      </c>
      <c r="AE23" t="str">
        <f t="shared" si="23"/>
        <v/>
      </c>
      <c r="AF23" t="str">
        <f t="shared" si="24"/>
        <v/>
      </c>
      <c r="AG23" t="str">
        <f t="shared" si="25"/>
        <v/>
      </c>
      <c r="AH23" t="str">
        <f t="shared" si="26"/>
        <v/>
      </c>
      <c r="AI23" t="str">
        <f t="shared" si="27"/>
        <v/>
      </c>
      <c r="AJ23" t="str">
        <f t="shared" si="28"/>
        <v/>
      </c>
      <c r="AK23" t="str">
        <f t="shared" si="29"/>
        <v/>
      </c>
      <c r="AL23" t="str">
        <f t="shared" si="30"/>
        <v/>
      </c>
      <c r="AM23" t="str">
        <f t="shared" si="31"/>
        <v/>
      </c>
      <c r="AN23" t="str">
        <f t="shared" si="32"/>
        <v/>
      </c>
      <c r="AO23" t="str">
        <f t="shared" si="33"/>
        <v/>
      </c>
      <c r="AP23" t="str">
        <f t="shared" si="34"/>
        <v/>
      </c>
      <c r="AQ23" t="str">
        <f t="shared" si="35"/>
        <v/>
      </c>
      <c r="AR23" t="str">
        <f t="shared" si="36"/>
        <v/>
      </c>
      <c r="AS23" t="str">
        <f t="shared" si="37"/>
        <v/>
      </c>
      <c r="AT23" t="str">
        <f t="shared" si="38"/>
        <v/>
      </c>
    </row>
    <row r="24" spans="4:46">
      <c r="D24" s="4"/>
      <c r="AA24" t="str">
        <f t="shared" si="19"/>
        <v/>
      </c>
      <c r="AB24" t="str">
        <f t="shared" si="20"/>
        <v/>
      </c>
      <c r="AC24" t="str">
        <f t="shared" si="21"/>
        <v/>
      </c>
      <c r="AD24" t="str">
        <f t="shared" si="22"/>
        <v/>
      </c>
      <c r="AE24" t="str">
        <f t="shared" si="23"/>
        <v/>
      </c>
      <c r="AF24" t="str">
        <f t="shared" si="24"/>
        <v/>
      </c>
      <c r="AG24" t="str">
        <f t="shared" si="25"/>
        <v/>
      </c>
      <c r="AH24" t="str">
        <f t="shared" si="26"/>
        <v/>
      </c>
      <c r="AI24" t="str">
        <f t="shared" si="27"/>
        <v/>
      </c>
      <c r="AJ24" t="str">
        <f t="shared" si="28"/>
        <v/>
      </c>
      <c r="AK24" t="str">
        <f t="shared" si="29"/>
        <v/>
      </c>
      <c r="AL24" t="str">
        <f t="shared" si="30"/>
        <v/>
      </c>
      <c r="AM24" t="str">
        <f t="shared" si="31"/>
        <v/>
      </c>
      <c r="AN24" t="str">
        <f t="shared" si="32"/>
        <v/>
      </c>
      <c r="AO24" t="str">
        <f t="shared" si="33"/>
        <v/>
      </c>
      <c r="AP24" t="str">
        <f t="shared" si="34"/>
        <v/>
      </c>
      <c r="AQ24" t="str">
        <f t="shared" si="35"/>
        <v/>
      </c>
      <c r="AR24" t="str">
        <f t="shared" si="36"/>
        <v/>
      </c>
      <c r="AS24" t="str">
        <f t="shared" si="37"/>
        <v/>
      </c>
      <c r="AT24" t="str">
        <f t="shared" si="38"/>
        <v/>
      </c>
    </row>
    <row r="25" spans="4:46">
      <c r="D25" s="4"/>
      <c r="AA25" t="str">
        <f t="shared" si="19"/>
        <v/>
      </c>
      <c r="AB25" t="str">
        <f t="shared" si="20"/>
        <v/>
      </c>
      <c r="AC25" t="str">
        <f t="shared" si="21"/>
        <v/>
      </c>
      <c r="AD25" t="str">
        <f t="shared" si="22"/>
        <v/>
      </c>
      <c r="AE25" t="str">
        <f t="shared" si="23"/>
        <v/>
      </c>
      <c r="AF25" t="str">
        <f t="shared" si="24"/>
        <v/>
      </c>
      <c r="AG25" t="str">
        <f t="shared" si="25"/>
        <v/>
      </c>
      <c r="AH25" t="str">
        <f t="shared" si="26"/>
        <v/>
      </c>
      <c r="AI25" t="str">
        <f t="shared" si="27"/>
        <v/>
      </c>
      <c r="AJ25" t="str">
        <f t="shared" si="28"/>
        <v/>
      </c>
      <c r="AK25" t="str">
        <f t="shared" si="29"/>
        <v/>
      </c>
      <c r="AL25" t="str">
        <f t="shared" si="30"/>
        <v/>
      </c>
      <c r="AM25" t="str">
        <f t="shared" si="31"/>
        <v/>
      </c>
      <c r="AN25" t="str">
        <f t="shared" si="32"/>
        <v/>
      </c>
      <c r="AO25" t="str">
        <f t="shared" si="33"/>
        <v/>
      </c>
      <c r="AP25" t="str">
        <f t="shared" si="34"/>
        <v/>
      </c>
      <c r="AQ25" t="str">
        <f t="shared" si="35"/>
        <v/>
      </c>
      <c r="AR25" t="str">
        <f t="shared" si="36"/>
        <v/>
      </c>
      <c r="AS25" t="str">
        <f t="shared" si="37"/>
        <v/>
      </c>
      <c r="AT25" t="str">
        <f t="shared" si="38"/>
        <v/>
      </c>
    </row>
    <row r="26" spans="4:46">
      <c r="D26" s="4"/>
      <c r="AA26" t="str">
        <f t="shared" si="19"/>
        <v/>
      </c>
      <c r="AB26" t="str">
        <f t="shared" si="20"/>
        <v/>
      </c>
      <c r="AC26" t="str">
        <f t="shared" si="21"/>
        <v/>
      </c>
      <c r="AD26" t="str">
        <f t="shared" si="22"/>
        <v/>
      </c>
      <c r="AE26" t="str">
        <f t="shared" si="23"/>
        <v/>
      </c>
      <c r="AF26" t="str">
        <f t="shared" si="24"/>
        <v/>
      </c>
      <c r="AG26" t="str">
        <f t="shared" si="25"/>
        <v/>
      </c>
      <c r="AH26" t="str">
        <f t="shared" si="26"/>
        <v/>
      </c>
      <c r="AI26" t="str">
        <f t="shared" si="27"/>
        <v/>
      </c>
      <c r="AJ26" t="str">
        <f t="shared" si="28"/>
        <v/>
      </c>
      <c r="AK26" t="str">
        <f t="shared" si="29"/>
        <v/>
      </c>
      <c r="AL26" t="str">
        <f t="shared" si="30"/>
        <v/>
      </c>
      <c r="AM26" t="str">
        <f t="shared" si="31"/>
        <v/>
      </c>
      <c r="AN26" t="str">
        <f t="shared" si="32"/>
        <v/>
      </c>
      <c r="AO26" t="str">
        <f t="shared" si="33"/>
        <v/>
      </c>
      <c r="AP26" t="str">
        <f t="shared" si="34"/>
        <v/>
      </c>
      <c r="AQ26" t="str">
        <f t="shared" si="35"/>
        <v/>
      </c>
      <c r="AR26" t="str">
        <f t="shared" si="36"/>
        <v/>
      </c>
      <c r="AS26" t="str">
        <f t="shared" si="37"/>
        <v/>
      </c>
      <c r="AT26" t="str">
        <f t="shared" si="38"/>
        <v/>
      </c>
    </row>
    <row r="27" spans="4:46">
      <c r="D27" s="2"/>
      <c r="AA27" t="str">
        <f t="shared" si="19"/>
        <v/>
      </c>
      <c r="AB27" t="str">
        <f t="shared" si="20"/>
        <v/>
      </c>
      <c r="AC27" t="str">
        <f t="shared" si="21"/>
        <v/>
      </c>
      <c r="AD27" t="str">
        <f t="shared" si="22"/>
        <v/>
      </c>
      <c r="AE27" t="str">
        <f t="shared" si="23"/>
        <v/>
      </c>
      <c r="AF27" t="str">
        <f t="shared" si="24"/>
        <v/>
      </c>
      <c r="AG27" t="str">
        <f t="shared" si="25"/>
        <v/>
      </c>
      <c r="AH27" t="str">
        <f t="shared" si="26"/>
        <v/>
      </c>
      <c r="AI27" t="str">
        <f t="shared" si="27"/>
        <v/>
      </c>
      <c r="AJ27" t="str">
        <f t="shared" si="28"/>
        <v/>
      </c>
      <c r="AK27" t="str">
        <f t="shared" si="29"/>
        <v/>
      </c>
      <c r="AL27" t="str">
        <f t="shared" si="30"/>
        <v/>
      </c>
      <c r="AM27" t="str">
        <f t="shared" si="31"/>
        <v/>
      </c>
      <c r="AN27" t="str">
        <f t="shared" si="32"/>
        <v/>
      </c>
      <c r="AO27" t="str">
        <f t="shared" si="33"/>
        <v/>
      </c>
      <c r="AP27" t="str">
        <f t="shared" si="34"/>
        <v/>
      </c>
      <c r="AQ27" t="str">
        <f t="shared" si="35"/>
        <v/>
      </c>
      <c r="AR27" t="str">
        <f t="shared" si="36"/>
        <v/>
      </c>
      <c r="AS27" t="str">
        <f t="shared" si="37"/>
        <v/>
      </c>
      <c r="AT27" t="str">
        <f t="shared" si="38"/>
        <v/>
      </c>
    </row>
    <row r="28" spans="4:46">
      <c r="D28" s="4"/>
      <c r="AA28" t="str">
        <f t="shared" si="19"/>
        <v/>
      </c>
      <c r="AB28" t="str">
        <f t="shared" si="20"/>
        <v/>
      </c>
      <c r="AC28" t="str">
        <f t="shared" si="21"/>
        <v/>
      </c>
      <c r="AD28" t="str">
        <f t="shared" si="22"/>
        <v/>
      </c>
      <c r="AE28" t="str">
        <f t="shared" si="23"/>
        <v/>
      </c>
      <c r="AF28" t="str">
        <f t="shared" si="24"/>
        <v/>
      </c>
      <c r="AG28" t="str">
        <f t="shared" si="25"/>
        <v/>
      </c>
      <c r="AH28" t="str">
        <f t="shared" si="26"/>
        <v/>
      </c>
      <c r="AI28" t="str">
        <f t="shared" si="27"/>
        <v/>
      </c>
      <c r="AJ28" t="str">
        <f t="shared" si="28"/>
        <v/>
      </c>
      <c r="AK28" t="str">
        <f t="shared" si="29"/>
        <v/>
      </c>
      <c r="AL28" t="str">
        <f t="shared" si="30"/>
        <v/>
      </c>
      <c r="AM28" t="str">
        <f t="shared" si="31"/>
        <v/>
      </c>
      <c r="AN28" t="str">
        <f t="shared" si="32"/>
        <v/>
      </c>
      <c r="AO28" t="str">
        <f t="shared" si="33"/>
        <v/>
      </c>
      <c r="AP28" t="str">
        <f t="shared" si="34"/>
        <v/>
      </c>
      <c r="AQ28" t="str">
        <f t="shared" si="35"/>
        <v/>
      </c>
      <c r="AR28" t="str">
        <f t="shared" si="36"/>
        <v/>
      </c>
      <c r="AS28" t="str">
        <f t="shared" si="37"/>
        <v/>
      </c>
      <c r="AT28" t="str">
        <f t="shared" si="38"/>
        <v/>
      </c>
    </row>
    <row r="29" spans="4:46">
      <c r="D29" s="4"/>
      <c r="AA29" t="str">
        <f t="shared" si="19"/>
        <v/>
      </c>
      <c r="AB29" t="str">
        <f t="shared" si="20"/>
        <v/>
      </c>
      <c r="AC29" t="str">
        <f t="shared" si="21"/>
        <v/>
      </c>
      <c r="AD29" t="str">
        <f t="shared" si="22"/>
        <v/>
      </c>
      <c r="AE29" t="str">
        <f t="shared" si="23"/>
        <v/>
      </c>
      <c r="AF29" t="str">
        <f t="shared" si="24"/>
        <v/>
      </c>
      <c r="AG29" t="str">
        <f t="shared" si="25"/>
        <v/>
      </c>
      <c r="AH29" t="str">
        <f t="shared" si="26"/>
        <v/>
      </c>
      <c r="AI29" t="str">
        <f t="shared" si="27"/>
        <v/>
      </c>
      <c r="AJ29" t="str">
        <f t="shared" si="28"/>
        <v/>
      </c>
      <c r="AK29" t="str">
        <f t="shared" si="29"/>
        <v/>
      </c>
      <c r="AL29" t="str">
        <f t="shared" si="30"/>
        <v/>
      </c>
      <c r="AM29" t="str">
        <f t="shared" si="31"/>
        <v/>
      </c>
      <c r="AN29" t="str">
        <f t="shared" si="32"/>
        <v/>
      </c>
      <c r="AO29" t="str">
        <f t="shared" si="33"/>
        <v/>
      </c>
      <c r="AP29" t="str">
        <f t="shared" si="34"/>
        <v/>
      </c>
      <c r="AQ29" t="str">
        <f t="shared" si="35"/>
        <v/>
      </c>
      <c r="AR29" t="str">
        <f t="shared" si="36"/>
        <v/>
      </c>
      <c r="AS29" t="str">
        <f t="shared" si="37"/>
        <v/>
      </c>
      <c r="AT29" t="str">
        <f t="shared" si="38"/>
        <v/>
      </c>
    </row>
    <row r="30" spans="4:46">
      <c r="D30" s="4"/>
      <c r="AA30" t="str">
        <f t="shared" si="19"/>
        <v/>
      </c>
      <c r="AB30" t="str">
        <f t="shared" si="20"/>
        <v/>
      </c>
      <c r="AC30" t="str">
        <f t="shared" si="21"/>
        <v/>
      </c>
      <c r="AD30" t="str">
        <f t="shared" si="22"/>
        <v/>
      </c>
      <c r="AE30" t="str">
        <f t="shared" si="23"/>
        <v/>
      </c>
      <c r="AF30" t="str">
        <f t="shared" si="24"/>
        <v/>
      </c>
      <c r="AG30" t="str">
        <f t="shared" si="25"/>
        <v/>
      </c>
      <c r="AH30" t="str">
        <f t="shared" si="26"/>
        <v/>
      </c>
      <c r="AI30" t="str">
        <f t="shared" si="27"/>
        <v/>
      </c>
      <c r="AJ30" t="str">
        <f t="shared" si="28"/>
        <v/>
      </c>
      <c r="AK30" t="str">
        <f t="shared" si="29"/>
        <v/>
      </c>
      <c r="AL30" t="str">
        <f t="shared" si="30"/>
        <v/>
      </c>
      <c r="AM30" t="str">
        <f t="shared" si="31"/>
        <v/>
      </c>
      <c r="AN30" t="str">
        <f t="shared" si="32"/>
        <v/>
      </c>
      <c r="AO30" t="str">
        <f t="shared" si="33"/>
        <v/>
      </c>
      <c r="AP30" t="str">
        <f t="shared" si="34"/>
        <v/>
      </c>
      <c r="AQ30" t="str">
        <f t="shared" si="35"/>
        <v/>
      </c>
      <c r="AR30" t="str">
        <f t="shared" si="36"/>
        <v/>
      </c>
      <c r="AS30" t="str">
        <f t="shared" si="37"/>
        <v/>
      </c>
      <c r="AT30" t="str">
        <f t="shared" si="38"/>
        <v/>
      </c>
    </row>
    <row r="31" spans="4:46">
      <c r="D31" s="4"/>
      <c r="AA31" t="str">
        <f t="shared" si="19"/>
        <v/>
      </c>
      <c r="AB31" t="str">
        <f t="shared" si="20"/>
        <v/>
      </c>
      <c r="AC31" t="str">
        <f t="shared" si="21"/>
        <v/>
      </c>
      <c r="AD31" t="str">
        <f t="shared" si="22"/>
        <v/>
      </c>
      <c r="AE31" t="str">
        <f t="shared" si="23"/>
        <v/>
      </c>
      <c r="AF31" t="str">
        <f t="shared" si="24"/>
        <v/>
      </c>
      <c r="AG31" t="str">
        <f t="shared" si="25"/>
        <v/>
      </c>
      <c r="AH31" t="str">
        <f t="shared" si="26"/>
        <v/>
      </c>
      <c r="AI31" t="str">
        <f t="shared" si="27"/>
        <v/>
      </c>
      <c r="AJ31" t="str">
        <f t="shared" si="28"/>
        <v/>
      </c>
      <c r="AK31" t="str">
        <f t="shared" si="29"/>
        <v/>
      </c>
      <c r="AL31" t="str">
        <f t="shared" si="30"/>
        <v/>
      </c>
      <c r="AM31" t="str">
        <f t="shared" si="31"/>
        <v/>
      </c>
      <c r="AN31" t="str">
        <f t="shared" si="32"/>
        <v/>
      </c>
      <c r="AO31" t="str">
        <f t="shared" si="33"/>
        <v/>
      </c>
      <c r="AP31" t="str">
        <f t="shared" si="34"/>
        <v/>
      </c>
      <c r="AQ31" t="str">
        <f t="shared" si="35"/>
        <v/>
      </c>
      <c r="AR31" t="str">
        <f t="shared" si="36"/>
        <v/>
      </c>
      <c r="AS31" t="str">
        <f t="shared" si="37"/>
        <v/>
      </c>
      <c r="AT31" t="str">
        <f t="shared" si="38"/>
        <v/>
      </c>
    </row>
    <row r="32" spans="4:46">
      <c r="D32" s="4"/>
      <c r="AA32" t="str">
        <f t="shared" si="19"/>
        <v/>
      </c>
      <c r="AB32" t="str">
        <f t="shared" si="20"/>
        <v/>
      </c>
      <c r="AC32" t="str">
        <f t="shared" si="21"/>
        <v/>
      </c>
      <c r="AD32" t="str">
        <f t="shared" si="22"/>
        <v/>
      </c>
      <c r="AE32" t="str">
        <f t="shared" si="23"/>
        <v/>
      </c>
      <c r="AF32" t="str">
        <f t="shared" si="24"/>
        <v/>
      </c>
      <c r="AG32" t="str">
        <f t="shared" si="25"/>
        <v/>
      </c>
      <c r="AH32" t="str">
        <f t="shared" si="26"/>
        <v/>
      </c>
      <c r="AI32" t="str">
        <f t="shared" si="27"/>
        <v/>
      </c>
      <c r="AJ32" t="str">
        <f t="shared" si="28"/>
        <v/>
      </c>
      <c r="AK32" t="str">
        <f t="shared" si="29"/>
        <v/>
      </c>
      <c r="AL32" t="str">
        <f t="shared" si="30"/>
        <v/>
      </c>
      <c r="AM32" t="str">
        <f t="shared" si="31"/>
        <v/>
      </c>
      <c r="AN32" t="str">
        <f t="shared" si="32"/>
        <v/>
      </c>
      <c r="AO32" t="str">
        <f t="shared" si="33"/>
        <v/>
      </c>
      <c r="AP32" t="str">
        <f t="shared" si="34"/>
        <v/>
      </c>
      <c r="AQ32" t="str">
        <f t="shared" si="35"/>
        <v/>
      </c>
      <c r="AR32" t="str">
        <f t="shared" si="36"/>
        <v/>
      </c>
      <c r="AS32" t="str">
        <f t="shared" si="37"/>
        <v/>
      </c>
      <c r="AT32" t="str">
        <f t="shared" si="38"/>
        <v/>
      </c>
    </row>
    <row r="33" spans="4:46">
      <c r="D33" s="4"/>
      <c r="AA33" t="str">
        <f t="shared" si="19"/>
        <v/>
      </c>
      <c r="AB33" t="str">
        <f t="shared" si="20"/>
        <v/>
      </c>
      <c r="AC33" t="str">
        <f t="shared" si="21"/>
        <v/>
      </c>
      <c r="AD33" t="str">
        <f t="shared" si="22"/>
        <v/>
      </c>
      <c r="AE33" t="str">
        <f t="shared" si="23"/>
        <v/>
      </c>
      <c r="AF33" t="str">
        <f t="shared" si="24"/>
        <v/>
      </c>
      <c r="AG33" t="str">
        <f t="shared" si="25"/>
        <v/>
      </c>
      <c r="AH33" t="str">
        <f t="shared" si="26"/>
        <v/>
      </c>
      <c r="AI33" t="str">
        <f t="shared" si="27"/>
        <v/>
      </c>
      <c r="AJ33" t="str">
        <f t="shared" si="28"/>
        <v/>
      </c>
      <c r="AK33" t="str">
        <f t="shared" si="29"/>
        <v/>
      </c>
      <c r="AL33" t="str">
        <f t="shared" si="30"/>
        <v/>
      </c>
      <c r="AM33" t="str">
        <f t="shared" si="31"/>
        <v/>
      </c>
      <c r="AN33" t="str">
        <f t="shared" si="32"/>
        <v/>
      </c>
      <c r="AO33" t="str">
        <f t="shared" si="33"/>
        <v/>
      </c>
      <c r="AP33" t="str">
        <f t="shared" si="34"/>
        <v/>
      </c>
      <c r="AQ33" t="str">
        <f t="shared" si="35"/>
        <v/>
      </c>
      <c r="AR33" t="str">
        <f t="shared" si="36"/>
        <v/>
      </c>
      <c r="AS33" t="str">
        <f t="shared" si="37"/>
        <v/>
      </c>
      <c r="AT33" t="str">
        <f t="shared" si="38"/>
        <v/>
      </c>
    </row>
    <row r="34" spans="4:46">
      <c r="D34" s="4"/>
      <c r="AA34" t="str">
        <f t="shared" si="19"/>
        <v/>
      </c>
      <c r="AB34" t="str">
        <f t="shared" si="20"/>
        <v/>
      </c>
      <c r="AC34" t="str">
        <f t="shared" si="21"/>
        <v/>
      </c>
      <c r="AD34" t="str">
        <f t="shared" si="22"/>
        <v/>
      </c>
      <c r="AE34" t="str">
        <f t="shared" si="23"/>
        <v/>
      </c>
      <c r="AF34" t="str">
        <f t="shared" si="24"/>
        <v/>
      </c>
      <c r="AG34" t="str">
        <f t="shared" si="25"/>
        <v/>
      </c>
      <c r="AH34" t="str">
        <f t="shared" si="26"/>
        <v/>
      </c>
      <c r="AI34" t="str">
        <f t="shared" si="27"/>
        <v/>
      </c>
      <c r="AJ34" t="str">
        <f t="shared" si="28"/>
        <v/>
      </c>
      <c r="AK34" t="str">
        <f t="shared" si="29"/>
        <v/>
      </c>
      <c r="AL34" t="str">
        <f t="shared" si="30"/>
        <v/>
      </c>
      <c r="AM34" t="str">
        <f t="shared" si="31"/>
        <v/>
      </c>
      <c r="AN34" t="str">
        <f t="shared" si="32"/>
        <v/>
      </c>
      <c r="AO34" t="str">
        <f t="shared" si="33"/>
        <v/>
      </c>
      <c r="AP34" t="str">
        <f t="shared" si="34"/>
        <v/>
      </c>
      <c r="AQ34" t="str">
        <f t="shared" si="35"/>
        <v/>
      </c>
      <c r="AR34" t="str">
        <f t="shared" si="36"/>
        <v/>
      </c>
      <c r="AS34" t="str">
        <f t="shared" si="37"/>
        <v/>
      </c>
      <c r="AT34" t="str">
        <f t="shared" si="38"/>
        <v/>
      </c>
    </row>
    <row r="35" spans="4:46">
      <c r="D35" s="4"/>
      <c r="AA35" t="str">
        <f t="shared" si="19"/>
        <v/>
      </c>
      <c r="AB35" t="str">
        <f t="shared" si="20"/>
        <v/>
      </c>
      <c r="AC35" t="str">
        <f t="shared" si="21"/>
        <v/>
      </c>
      <c r="AD35" t="str">
        <f t="shared" si="22"/>
        <v/>
      </c>
      <c r="AE35" t="str">
        <f t="shared" si="23"/>
        <v/>
      </c>
      <c r="AF35" t="str">
        <f t="shared" si="24"/>
        <v/>
      </c>
      <c r="AG35" t="str">
        <f t="shared" si="25"/>
        <v/>
      </c>
      <c r="AH35" t="str">
        <f t="shared" si="26"/>
        <v/>
      </c>
      <c r="AI35" t="str">
        <f t="shared" si="27"/>
        <v/>
      </c>
      <c r="AJ35" t="str">
        <f t="shared" si="28"/>
        <v/>
      </c>
      <c r="AK35" t="str">
        <f t="shared" si="29"/>
        <v/>
      </c>
      <c r="AL35" t="str">
        <f t="shared" si="30"/>
        <v/>
      </c>
      <c r="AM35" t="str">
        <f t="shared" si="31"/>
        <v/>
      </c>
      <c r="AN35" t="str">
        <f t="shared" si="32"/>
        <v/>
      </c>
      <c r="AO35" t="str">
        <f t="shared" si="33"/>
        <v/>
      </c>
      <c r="AP35" t="str">
        <f t="shared" si="34"/>
        <v/>
      </c>
      <c r="AQ35" t="str">
        <f t="shared" si="35"/>
        <v/>
      </c>
      <c r="AR35" t="str">
        <f t="shared" si="36"/>
        <v/>
      </c>
      <c r="AS35" t="str">
        <f t="shared" si="37"/>
        <v/>
      </c>
      <c r="AT35" t="str">
        <f t="shared" si="38"/>
        <v/>
      </c>
    </row>
    <row r="36" spans="4:46">
      <c r="D36" s="4"/>
      <c r="AA36" t="str">
        <f t="shared" si="19"/>
        <v/>
      </c>
      <c r="AB36" t="str">
        <f t="shared" si="20"/>
        <v/>
      </c>
      <c r="AC36" t="str">
        <f t="shared" si="21"/>
        <v/>
      </c>
      <c r="AD36" t="str">
        <f t="shared" si="22"/>
        <v/>
      </c>
      <c r="AE36" t="str">
        <f t="shared" si="23"/>
        <v/>
      </c>
      <c r="AF36" t="str">
        <f t="shared" si="24"/>
        <v/>
      </c>
      <c r="AG36" t="str">
        <f t="shared" si="25"/>
        <v/>
      </c>
      <c r="AH36" t="str">
        <f t="shared" si="26"/>
        <v/>
      </c>
      <c r="AI36" t="str">
        <f t="shared" si="27"/>
        <v/>
      </c>
      <c r="AJ36" t="str">
        <f t="shared" si="28"/>
        <v/>
      </c>
      <c r="AK36" t="str">
        <f t="shared" si="29"/>
        <v/>
      </c>
      <c r="AL36" t="str">
        <f t="shared" si="30"/>
        <v/>
      </c>
      <c r="AM36" t="str">
        <f t="shared" si="31"/>
        <v/>
      </c>
      <c r="AN36" t="str">
        <f t="shared" si="32"/>
        <v/>
      </c>
      <c r="AO36" t="str">
        <f t="shared" si="33"/>
        <v/>
      </c>
      <c r="AP36" t="str">
        <f t="shared" si="34"/>
        <v/>
      </c>
      <c r="AQ36" t="str">
        <f t="shared" si="35"/>
        <v/>
      </c>
      <c r="AR36" t="str">
        <f t="shared" si="36"/>
        <v/>
      </c>
      <c r="AS36" t="str">
        <f t="shared" si="37"/>
        <v/>
      </c>
      <c r="AT36" t="str">
        <f t="shared" si="38"/>
        <v/>
      </c>
    </row>
    <row r="37" spans="4:46">
      <c r="D37" s="4"/>
      <c r="AA37" t="str">
        <f t="shared" si="19"/>
        <v/>
      </c>
      <c r="AB37" t="str">
        <f t="shared" si="20"/>
        <v/>
      </c>
      <c r="AC37" t="str">
        <f t="shared" si="21"/>
        <v/>
      </c>
      <c r="AD37" t="str">
        <f t="shared" si="22"/>
        <v/>
      </c>
      <c r="AE37" t="str">
        <f t="shared" si="23"/>
        <v/>
      </c>
      <c r="AF37" t="str">
        <f t="shared" si="24"/>
        <v/>
      </c>
      <c r="AG37" t="str">
        <f t="shared" si="25"/>
        <v/>
      </c>
      <c r="AH37" t="str">
        <f t="shared" si="26"/>
        <v/>
      </c>
      <c r="AI37" t="str">
        <f t="shared" si="27"/>
        <v/>
      </c>
      <c r="AJ37" t="str">
        <f t="shared" si="28"/>
        <v/>
      </c>
      <c r="AK37" t="str">
        <f t="shared" si="29"/>
        <v/>
      </c>
      <c r="AL37" t="str">
        <f t="shared" si="30"/>
        <v/>
      </c>
      <c r="AM37" t="str">
        <f t="shared" si="31"/>
        <v/>
      </c>
      <c r="AN37" t="str">
        <f t="shared" si="32"/>
        <v/>
      </c>
      <c r="AO37" t="str">
        <f t="shared" si="33"/>
        <v/>
      </c>
      <c r="AP37" t="str">
        <f t="shared" si="34"/>
        <v/>
      </c>
      <c r="AQ37" t="str">
        <f t="shared" si="35"/>
        <v/>
      </c>
      <c r="AR37" t="str">
        <f t="shared" si="36"/>
        <v/>
      </c>
      <c r="AS37" t="str">
        <f t="shared" si="37"/>
        <v/>
      </c>
      <c r="AT37" t="str">
        <f t="shared" si="38"/>
        <v/>
      </c>
    </row>
    <row r="38" spans="4:46">
      <c r="D38" s="4"/>
      <c r="AA38" t="str">
        <f t="shared" si="19"/>
        <v/>
      </c>
      <c r="AB38" t="str">
        <f t="shared" si="20"/>
        <v/>
      </c>
      <c r="AC38" t="str">
        <f t="shared" si="21"/>
        <v/>
      </c>
      <c r="AD38" t="str">
        <f t="shared" si="22"/>
        <v/>
      </c>
      <c r="AE38" t="str">
        <f t="shared" si="23"/>
        <v/>
      </c>
      <c r="AF38" t="str">
        <f t="shared" si="24"/>
        <v/>
      </c>
      <c r="AG38" t="str">
        <f t="shared" si="25"/>
        <v/>
      </c>
      <c r="AH38" t="str">
        <f t="shared" si="26"/>
        <v/>
      </c>
      <c r="AI38" t="str">
        <f t="shared" si="27"/>
        <v/>
      </c>
      <c r="AJ38" t="str">
        <f t="shared" si="28"/>
        <v/>
      </c>
      <c r="AK38" t="str">
        <f t="shared" si="29"/>
        <v/>
      </c>
      <c r="AL38" t="str">
        <f t="shared" si="30"/>
        <v/>
      </c>
      <c r="AM38" t="str">
        <f t="shared" si="31"/>
        <v/>
      </c>
      <c r="AN38" t="str">
        <f t="shared" si="32"/>
        <v/>
      </c>
      <c r="AO38" t="str">
        <f t="shared" si="33"/>
        <v/>
      </c>
      <c r="AP38" t="str">
        <f t="shared" si="34"/>
        <v/>
      </c>
      <c r="AQ38" t="str">
        <f t="shared" si="35"/>
        <v/>
      </c>
      <c r="AR38" t="str">
        <f t="shared" si="36"/>
        <v/>
      </c>
      <c r="AS38" t="str">
        <f t="shared" si="37"/>
        <v/>
      </c>
      <c r="AT38" t="str">
        <f t="shared" si="38"/>
        <v/>
      </c>
    </row>
    <row r="39" spans="4:46">
      <c r="D39" s="4"/>
      <c r="AA39" t="str">
        <f t="shared" si="19"/>
        <v/>
      </c>
      <c r="AB39" t="str">
        <f t="shared" si="20"/>
        <v/>
      </c>
      <c r="AC39" t="str">
        <f t="shared" si="21"/>
        <v/>
      </c>
      <c r="AD39" t="str">
        <f t="shared" si="22"/>
        <v/>
      </c>
      <c r="AE39" t="str">
        <f t="shared" si="23"/>
        <v/>
      </c>
      <c r="AF39" t="str">
        <f t="shared" si="24"/>
        <v/>
      </c>
      <c r="AG39" t="str">
        <f t="shared" si="25"/>
        <v/>
      </c>
      <c r="AH39" t="str">
        <f t="shared" si="26"/>
        <v/>
      </c>
      <c r="AI39" t="str">
        <f t="shared" si="27"/>
        <v/>
      </c>
      <c r="AJ39" t="str">
        <f t="shared" si="28"/>
        <v/>
      </c>
      <c r="AK39" t="str">
        <f t="shared" si="29"/>
        <v/>
      </c>
      <c r="AL39" t="str">
        <f t="shared" si="30"/>
        <v/>
      </c>
      <c r="AM39" t="str">
        <f t="shared" si="31"/>
        <v/>
      </c>
      <c r="AN39" t="str">
        <f t="shared" si="32"/>
        <v/>
      </c>
      <c r="AO39" t="str">
        <f t="shared" si="33"/>
        <v/>
      </c>
      <c r="AP39" t="str">
        <f t="shared" si="34"/>
        <v/>
      </c>
      <c r="AQ39" t="str">
        <f t="shared" si="35"/>
        <v/>
      </c>
      <c r="AR39" t="str">
        <f t="shared" si="36"/>
        <v/>
      </c>
      <c r="AS39" t="str">
        <f t="shared" si="37"/>
        <v/>
      </c>
      <c r="AT39" t="str">
        <f t="shared" si="38"/>
        <v/>
      </c>
    </row>
    <row r="40" spans="4:46">
      <c r="D40" s="2"/>
      <c r="AA40" t="str">
        <f t="shared" si="19"/>
        <v/>
      </c>
      <c r="AB40" t="str">
        <f t="shared" si="20"/>
        <v/>
      </c>
      <c r="AC40" t="str">
        <f t="shared" si="21"/>
        <v/>
      </c>
      <c r="AD40" t="str">
        <f t="shared" si="22"/>
        <v/>
      </c>
      <c r="AE40" t="str">
        <f t="shared" si="23"/>
        <v/>
      </c>
      <c r="AF40" t="str">
        <f t="shared" si="24"/>
        <v/>
      </c>
      <c r="AG40" t="str">
        <f t="shared" si="25"/>
        <v/>
      </c>
      <c r="AH40" t="str">
        <f t="shared" si="26"/>
        <v/>
      </c>
      <c r="AI40" t="str">
        <f t="shared" si="27"/>
        <v/>
      </c>
      <c r="AJ40" t="str">
        <f t="shared" si="28"/>
        <v/>
      </c>
      <c r="AK40" t="str">
        <f t="shared" si="29"/>
        <v/>
      </c>
      <c r="AL40" t="str">
        <f t="shared" si="30"/>
        <v/>
      </c>
      <c r="AM40" t="str">
        <f t="shared" si="31"/>
        <v/>
      </c>
      <c r="AN40" t="str">
        <f t="shared" si="32"/>
        <v/>
      </c>
      <c r="AO40" t="str">
        <f t="shared" si="33"/>
        <v/>
      </c>
      <c r="AP40" t="str">
        <f t="shared" si="34"/>
        <v/>
      </c>
      <c r="AQ40" t="str">
        <f t="shared" si="35"/>
        <v/>
      </c>
      <c r="AR40" t="str">
        <f t="shared" si="36"/>
        <v/>
      </c>
      <c r="AS40" t="str">
        <f t="shared" si="37"/>
        <v/>
      </c>
      <c r="AT40" t="str">
        <f t="shared" si="38"/>
        <v/>
      </c>
    </row>
    <row r="41" spans="4:46">
      <c r="D41" s="4"/>
      <c r="AA41" t="str">
        <f t="shared" si="19"/>
        <v/>
      </c>
      <c r="AB41" t="str">
        <f t="shared" si="20"/>
        <v/>
      </c>
      <c r="AC41" t="str">
        <f t="shared" si="21"/>
        <v/>
      </c>
      <c r="AD41" t="str">
        <f t="shared" si="22"/>
        <v/>
      </c>
      <c r="AE41" t="str">
        <f t="shared" si="23"/>
        <v/>
      </c>
      <c r="AF41" t="str">
        <f t="shared" si="24"/>
        <v/>
      </c>
      <c r="AG41" t="str">
        <f t="shared" si="25"/>
        <v/>
      </c>
      <c r="AH41" t="str">
        <f t="shared" si="26"/>
        <v/>
      </c>
      <c r="AI41" t="str">
        <f t="shared" si="27"/>
        <v/>
      </c>
      <c r="AJ41" t="str">
        <f t="shared" si="28"/>
        <v/>
      </c>
      <c r="AK41" t="str">
        <f t="shared" si="29"/>
        <v/>
      </c>
      <c r="AL41" t="str">
        <f t="shared" si="30"/>
        <v/>
      </c>
      <c r="AM41" t="str">
        <f t="shared" si="31"/>
        <v/>
      </c>
      <c r="AN41" t="str">
        <f t="shared" si="32"/>
        <v/>
      </c>
      <c r="AO41" t="str">
        <f t="shared" si="33"/>
        <v/>
      </c>
      <c r="AP41" t="str">
        <f t="shared" si="34"/>
        <v/>
      </c>
      <c r="AQ41" t="str">
        <f t="shared" si="35"/>
        <v/>
      </c>
      <c r="AR41" t="str">
        <f t="shared" si="36"/>
        <v/>
      </c>
      <c r="AS41" t="str">
        <f t="shared" si="37"/>
        <v/>
      </c>
      <c r="AT41" t="str">
        <f t="shared" si="38"/>
        <v/>
      </c>
    </row>
    <row r="42" spans="4:46">
      <c r="D42" s="4"/>
      <c r="AA42" t="str">
        <f t="shared" si="19"/>
        <v/>
      </c>
      <c r="AB42" t="str">
        <f t="shared" si="20"/>
        <v/>
      </c>
      <c r="AC42" t="str">
        <f t="shared" si="21"/>
        <v/>
      </c>
      <c r="AD42" t="str">
        <f t="shared" si="22"/>
        <v/>
      </c>
      <c r="AE42" t="str">
        <f t="shared" si="23"/>
        <v/>
      </c>
      <c r="AF42" t="str">
        <f t="shared" si="24"/>
        <v/>
      </c>
      <c r="AG42" t="str">
        <f t="shared" si="25"/>
        <v/>
      </c>
      <c r="AH42" t="str">
        <f t="shared" si="26"/>
        <v/>
      </c>
      <c r="AI42" t="str">
        <f t="shared" si="27"/>
        <v/>
      </c>
      <c r="AJ42" t="str">
        <f t="shared" si="28"/>
        <v/>
      </c>
      <c r="AK42" t="str">
        <f t="shared" si="29"/>
        <v/>
      </c>
      <c r="AL42" t="str">
        <f t="shared" si="30"/>
        <v/>
      </c>
      <c r="AM42" t="str">
        <f t="shared" si="31"/>
        <v/>
      </c>
      <c r="AN42" t="str">
        <f t="shared" si="32"/>
        <v/>
      </c>
      <c r="AO42" t="str">
        <f t="shared" si="33"/>
        <v/>
      </c>
      <c r="AP42" t="str">
        <f t="shared" si="34"/>
        <v/>
      </c>
      <c r="AQ42" t="str">
        <f t="shared" si="35"/>
        <v/>
      </c>
      <c r="AR42" t="str">
        <f t="shared" si="36"/>
        <v/>
      </c>
      <c r="AS42" t="str">
        <f t="shared" si="37"/>
        <v/>
      </c>
      <c r="AT42" t="str">
        <f t="shared" si="38"/>
        <v/>
      </c>
    </row>
    <row r="43" spans="4:46">
      <c r="D43" s="4"/>
      <c r="AA43" t="str">
        <f t="shared" si="19"/>
        <v/>
      </c>
      <c r="AB43" t="str">
        <f t="shared" si="20"/>
        <v/>
      </c>
      <c r="AC43" t="str">
        <f t="shared" si="21"/>
        <v/>
      </c>
      <c r="AD43" t="str">
        <f t="shared" si="22"/>
        <v/>
      </c>
      <c r="AE43" t="str">
        <f t="shared" si="23"/>
        <v/>
      </c>
      <c r="AF43" t="str">
        <f t="shared" si="24"/>
        <v/>
      </c>
      <c r="AG43" t="str">
        <f t="shared" si="25"/>
        <v/>
      </c>
      <c r="AH43" t="str">
        <f t="shared" si="26"/>
        <v/>
      </c>
      <c r="AI43" t="str">
        <f t="shared" si="27"/>
        <v/>
      </c>
      <c r="AJ43" t="str">
        <f t="shared" si="28"/>
        <v/>
      </c>
      <c r="AK43" t="str">
        <f t="shared" si="29"/>
        <v/>
      </c>
      <c r="AL43" t="str">
        <f t="shared" si="30"/>
        <v/>
      </c>
      <c r="AM43" t="str">
        <f t="shared" si="31"/>
        <v/>
      </c>
      <c r="AN43" t="str">
        <f t="shared" si="32"/>
        <v/>
      </c>
      <c r="AO43" t="str">
        <f t="shared" si="33"/>
        <v/>
      </c>
      <c r="AP43" t="str">
        <f t="shared" si="34"/>
        <v/>
      </c>
      <c r="AQ43" t="str">
        <f t="shared" si="35"/>
        <v/>
      </c>
      <c r="AR43" t="str">
        <f t="shared" si="36"/>
        <v/>
      </c>
      <c r="AS43" t="str">
        <f t="shared" si="37"/>
        <v/>
      </c>
      <c r="AT43" t="str">
        <f t="shared" si="38"/>
        <v/>
      </c>
    </row>
    <row r="44" spans="4:46">
      <c r="D44" s="4"/>
      <c r="AA44" t="str">
        <f t="shared" si="19"/>
        <v/>
      </c>
      <c r="AB44" t="str">
        <f t="shared" si="20"/>
        <v/>
      </c>
      <c r="AC44" t="str">
        <f t="shared" si="21"/>
        <v/>
      </c>
      <c r="AD44" t="str">
        <f t="shared" si="22"/>
        <v/>
      </c>
      <c r="AE44" t="str">
        <f t="shared" si="23"/>
        <v/>
      </c>
      <c r="AF44" t="str">
        <f t="shared" si="24"/>
        <v/>
      </c>
      <c r="AG44" t="str">
        <f t="shared" si="25"/>
        <v/>
      </c>
      <c r="AH44" t="str">
        <f t="shared" si="26"/>
        <v/>
      </c>
      <c r="AI44" t="str">
        <f t="shared" si="27"/>
        <v/>
      </c>
      <c r="AJ44" t="str">
        <f t="shared" si="28"/>
        <v/>
      </c>
      <c r="AK44" t="str">
        <f t="shared" si="29"/>
        <v/>
      </c>
      <c r="AL44" t="str">
        <f t="shared" si="30"/>
        <v/>
      </c>
      <c r="AM44" t="str">
        <f t="shared" si="31"/>
        <v/>
      </c>
      <c r="AN44" t="str">
        <f t="shared" si="32"/>
        <v/>
      </c>
      <c r="AO44" t="str">
        <f t="shared" si="33"/>
        <v/>
      </c>
      <c r="AP44" t="str">
        <f t="shared" si="34"/>
        <v/>
      </c>
      <c r="AQ44" t="str">
        <f t="shared" si="35"/>
        <v/>
      </c>
      <c r="AR44" t="str">
        <f t="shared" si="36"/>
        <v/>
      </c>
      <c r="AS44" t="str">
        <f t="shared" si="37"/>
        <v/>
      </c>
      <c r="AT44" t="str">
        <f t="shared" si="38"/>
        <v/>
      </c>
    </row>
    <row r="45" spans="4:46">
      <c r="D45" s="4"/>
      <c r="AA45" t="str">
        <f t="shared" si="19"/>
        <v/>
      </c>
      <c r="AB45" t="str">
        <f t="shared" si="20"/>
        <v/>
      </c>
      <c r="AC45" t="str">
        <f t="shared" si="21"/>
        <v/>
      </c>
      <c r="AD45" t="str">
        <f t="shared" si="22"/>
        <v/>
      </c>
      <c r="AE45" t="str">
        <f t="shared" si="23"/>
        <v/>
      </c>
      <c r="AF45" t="str">
        <f t="shared" si="24"/>
        <v/>
      </c>
      <c r="AG45" t="str">
        <f t="shared" si="25"/>
        <v/>
      </c>
      <c r="AH45" t="str">
        <f t="shared" si="26"/>
        <v/>
      </c>
      <c r="AI45" t="str">
        <f t="shared" si="27"/>
        <v/>
      </c>
      <c r="AJ45" t="str">
        <f t="shared" si="28"/>
        <v/>
      </c>
      <c r="AK45" t="str">
        <f t="shared" si="29"/>
        <v/>
      </c>
      <c r="AL45" t="str">
        <f t="shared" si="30"/>
        <v/>
      </c>
      <c r="AM45" t="str">
        <f t="shared" si="31"/>
        <v/>
      </c>
      <c r="AN45" t="str">
        <f t="shared" si="32"/>
        <v/>
      </c>
      <c r="AO45" t="str">
        <f t="shared" si="33"/>
        <v/>
      </c>
      <c r="AP45" t="str">
        <f t="shared" si="34"/>
        <v/>
      </c>
      <c r="AQ45" t="str">
        <f t="shared" si="35"/>
        <v/>
      </c>
      <c r="AR45" t="str">
        <f t="shared" si="36"/>
        <v/>
      </c>
      <c r="AS45" t="str">
        <f t="shared" si="37"/>
        <v/>
      </c>
      <c r="AT45" t="str">
        <f t="shared" si="38"/>
        <v/>
      </c>
    </row>
    <row r="46" spans="4:46">
      <c r="D46" s="4"/>
      <c r="AA46" t="str">
        <f t="shared" si="19"/>
        <v/>
      </c>
      <c r="AB46" t="str">
        <f t="shared" si="20"/>
        <v/>
      </c>
      <c r="AC46" t="str">
        <f t="shared" si="21"/>
        <v/>
      </c>
      <c r="AD46" t="str">
        <f t="shared" si="22"/>
        <v/>
      </c>
      <c r="AE46" t="str">
        <f t="shared" si="23"/>
        <v/>
      </c>
      <c r="AF46" t="str">
        <f t="shared" si="24"/>
        <v/>
      </c>
      <c r="AG46" t="str">
        <f t="shared" si="25"/>
        <v/>
      </c>
      <c r="AH46" t="str">
        <f t="shared" si="26"/>
        <v/>
      </c>
      <c r="AI46" t="str">
        <f t="shared" si="27"/>
        <v/>
      </c>
      <c r="AJ46" t="str">
        <f t="shared" si="28"/>
        <v/>
      </c>
      <c r="AK46" t="str">
        <f t="shared" si="29"/>
        <v/>
      </c>
      <c r="AL46" t="str">
        <f t="shared" si="30"/>
        <v/>
      </c>
      <c r="AM46" t="str">
        <f t="shared" si="31"/>
        <v/>
      </c>
      <c r="AN46" t="str">
        <f t="shared" si="32"/>
        <v/>
      </c>
      <c r="AO46" t="str">
        <f t="shared" si="33"/>
        <v/>
      </c>
      <c r="AP46" t="str">
        <f t="shared" si="34"/>
        <v/>
      </c>
      <c r="AQ46" t="str">
        <f t="shared" si="35"/>
        <v/>
      </c>
      <c r="AR46" t="str">
        <f t="shared" si="36"/>
        <v/>
      </c>
      <c r="AS46" t="str">
        <f t="shared" si="37"/>
        <v/>
      </c>
      <c r="AT46" t="str">
        <f t="shared" si="38"/>
        <v/>
      </c>
    </row>
    <row r="47" spans="4:46">
      <c r="D47" s="4"/>
      <c r="AA47" t="str">
        <f t="shared" si="19"/>
        <v/>
      </c>
      <c r="AB47" t="str">
        <f t="shared" si="20"/>
        <v/>
      </c>
      <c r="AC47" t="str">
        <f t="shared" si="21"/>
        <v/>
      </c>
      <c r="AD47" t="str">
        <f t="shared" si="22"/>
        <v/>
      </c>
      <c r="AE47" t="str">
        <f t="shared" si="23"/>
        <v/>
      </c>
      <c r="AF47" t="str">
        <f t="shared" si="24"/>
        <v/>
      </c>
      <c r="AG47" t="str">
        <f t="shared" si="25"/>
        <v/>
      </c>
      <c r="AH47" t="str">
        <f t="shared" si="26"/>
        <v/>
      </c>
      <c r="AI47" t="str">
        <f t="shared" si="27"/>
        <v/>
      </c>
      <c r="AJ47" t="str">
        <f t="shared" si="28"/>
        <v/>
      </c>
      <c r="AK47" t="str">
        <f t="shared" si="29"/>
        <v/>
      </c>
      <c r="AL47" t="str">
        <f t="shared" si="30"/>
        <v/>
      </c>
      <c r="AM47" t="str">
        <f t="shared" si="31"/>
        <v/>
      </c>
      <c r="AN47" t="str">
        <f t="shared" si="32"/>
        <v/>
      </c>
      <c r="AO47" t="str">
        <f t="shared" si="33"/>
        <v/>
      </c>
      <c r="AP47" t="str">
        <f t="shared" si="34"/>
        <v/>
      </c>
      <c r="AQ47" t="str">
        <f t="shared" si="35"/>
        <v/>
      </c>
      <c r="AR47" t="str">
        <f t="shared" si="36"/>
        <v/>
      </c>
      <c r="AS47" t="str">
        <f t="shared" si="37"/>
        <v/>
      </c>
      <c r="AT47" t="str">
        <f t="shared" si="38"/>
        <v/>
      </c>
    </row>
    <row r="48" spans="4:46">
      <c r="D48" s="4"/>
    </row>
    <row r="49" spans="4:4">
      <c r="D49" s="4"/>
    </row>
    <row r="50" spans="4:4">
      <c r="D50" s="4"/>
    </row>
    <row r="51" spans="4:4">
      <c r="D51" s="4"/>
    </row>
    <row r="52" spans="4:4">
      <c r="D52" s="4"/>
    </row>
    <row r="53" spans="4:4">
      <c r="D53" s="2"/>
    </row>
    <row r="54" spans="4:4">
      <c r="D54" s="4"/>
    </row>
    <row r="55" spans="4:4">
      <c r="D55" s="4"/>
    </row>
    <row r="56" spans="4:4">
      <c r="D56" s="4"/>
    </row>
    <row r="57" spans="4:4">
      <c r="D57" s="4"/>
    </row>
    <row r="58" spans="4:4">
      <c r="D58" s="4"/>
    </row>
    <row r="59" spans="4:4">
      <c r="D59" s="4"/>
    </row>
    <row r="60" spans="4:4">
      <c r="D60" s="4"/>
    </row>
    <row r="61" spans="4:4">
      <c r="D61" s="4"/>
    </row>
    <row r="62" spans="4:4">
      <c r="D62" s="4"/>
    </row>
    <row r="63" spans="4:4">
      <c r="D63" s="4"/>
    </row>
    <row r="64" spans="4:4">
      <c r="D64" s="4"/>
    </row>
    <row r="65" spans="4:4">
      <c r="D65" s="4"/>
    </row>
    <row r="66" spans="4:4">
      <c r="D66" s="2"/>
    </row>
    <row r="67" spans="4:4">
      <c r="D67" s="4"/>
    </row>
    <row r="68" spans="4:4">
      <c r="D68" s="4"/>
    </row>
    <row r="69" spans="4:4">
      <c r="D69" s="4"/>
    </row>
    <row r="70" spans="4:4">
      <c r="D70" s="4"/>
    </row>
    <row r="71" spans="4:4">
      <c r="D71" s="4"/>
    </row>
    <row r="72" spans="4:4">
      <c r="D72" s="4"/>
    </row>
    <row r="73" spans="4:4">
      <c r="D73" s="4"/>
    </row>
    <row r="74" spans="4:4">
      <c r="D74" s="4"/>
    </row>
    <row r="75" spans="4:4">
      <c r="D75" s="4"/>
    </row>
    <row r="76" spans="4:4">
      <c r="D76" s="4"/>
    </row>
    <row r="77" spans="4:4">
      <c r="D77" s="4"/>
    </row>
    <row r="78" spans="4:4">
      <c r="D78" s="4"/>
    </row>
    <row r="79" spans="4:4">
      <c r="D79" s="2"/>
    </row>
    <row r="80" spans="4:4">
      <c r="D80" s="4"/>
    </row>
    <row r="81" spans="4:4">
      <c r="D81" s="4"/>
    </row>
    <row r="82" spans="4:4">
      <c r="D82" s="4"/>
    </row>
    <row r="83" spans="4:4">
      <c r="D83" s="4"/>
    </row>
    <row r="84" spans="4:4">
      <c r="D84" s="4"/>
    </row>
    <row r="85" spans="4:4">
      <c r="D85" s="4"/>
    </row>
    <row r="86" spans="4:4">
      <c r="D86" s="4"/>
    </row>
    <row r="87" spans="4:4">
      <c r="D87" s="4"/>
    </row>
    <row r="88" spans="4:4">
      <c r="D88" s="4"/>
    </row>
    <row r="89" spans="4:4">
      <c r="D89" s="4"/>
    </row>
    <row r="90" spans="4:4">
      <c r="D90" s="4"/>
    </row>
    <row r="91" spans="4:4">
      <c r="D91" s="4"/>
    </row>
    <row r="92" spans="4:4">
      <c r="D92" s="2"/>
    </row>
    <row r="93" spans="4:4">
      <c r="D93" s="4"/>
    </row>
    <row r="94" spans="4:4">
      <c r="D94" s="4"/>
    </row>
    <row r="95" spans="4:4">
      <c r="D95" s="4"/>
    </row>
    <row r="96" spans="4:4">
      <c r="D96" s="4"/>
    </row>
    <row r="97" spans="4:4">
      <c r="D97" s="4"/>
    </row>
    <row r="98" spans="4:4">
      <c r="D98" s="4"/>
    </row>
    <row r="99" spans="4:4">
      <c r="D99" s="4"/>
    </row>
    <row r="100" spans="4:4">
      <c r="D100" s="4"/>
    </row>
    <row r="101" spans="4:4">
      <c r="D101" s="4"/>
    </row>
    <row r="102" spans="4:4">
      <c r="D102" s="4"/>
    </row>
    <row r="103" spans="4:4">
      <c r="D103" s="4"/>
    </row>
    <row r="104" spans="4:4">
      <c r="D104" s="4"/>
    </row>
    <row r="105" spans="4:4">
      <c r="D105" s="2"/>
    </row>
    <row r="106" spans="4:4">
      <c r="D106" s="4"/>
    </row>
    <row r="107" spans="4:4">
      <c r="D107" s="4"/>
    </row>
    <row r="108" spans="4:4">
      <c r="D108" s="4"/>
    </row>
    <row r="109" spans="4:4">
      <c r="D109" s="4"/>
    </row>
    <row r="110" spans="4:4">
      <c r="D110" s="4"/>
    </row>
    <row r="111" spans="4:4">
      <c r="D111" s="4"/>
    </row>
    <row r="112" spans="4:4">
      <c r="D112" s="4"/>
    </row>
    <row r="113" spans="4:4">
      <c r="D113" s="4"/>
    </row>
    <row r="114" spans="4:4">
      <c r="D114" s="4"/>
    </row>
    <row r="115" spans="4:4">
      <c r="D115" s="4"/>
    </row>
    <row r="116" spans="4:4">
      <c r="D116" s="4"/>
    </row>
    <row r="117" spans="4:4">
      <c r="D117" s="4"/>
    </row>
    <row r="118" spans="4:4">
      <c r="D118" s="2"/>
    </row>
    <row r="119" spans="4:4">
      <c r="D119" s="4"/>
    </row>
    <row r="120" spans="4:4">
      <c r="D120" s="4"/>
    </row>
    <row r="121" spans="4:4">
      <c r="D121" s="4"/>
    </row>
    <row r="122" spans="4:4">
      <c r="D122" s="4"/>
    </row>
    <row r="123" spans="4:4">
      <c r="D123" s="4"/>
    </row>
    <row r="124" spans="4:4">
      <c r="D124" s="4"/>
    </row>
    <row r="125" spans="4:4">
      <c r="D125" s="4"/>
    </row>
    <row r="126" spans="4:4">
      <c r="D126" s="4"/>
    </row>
    <row r="127" spans="4:4">
      <c r="D127" s="4"/>
    </row>
    <row r="128" spans="4:4">
      <c r="D128" s="4"/>
    </row>
    <row r="129" spans="4:4">
      <c r="D129" s="4"/>
    </row>
    <row r="130" spans="4:4">
      <c r="D130" s="4"/>
    </row>
    <row r="131" spans="4:4">
      <c r="D131" s="2"/>
    </row>
    <row r="132" spans="4:4">
      <c r="D132" s="4"/>
    </row>
    <row r="133" spans="4:4">
      <c r="D133" s="4"/>
    </row>
    <row r="134" spans="4:4">
      <c r="D134" s="4"/>
    </row>
    <row r="135" spans="4:4">
      <c r="D135" s="4"/>
    </row>
    <row r="136" spans="4:4">
      <c r="D136" s="4"/>
    </row>
    <row r="137" spans="4:4">
      <c r="D137" s="4"/>
    </row>
    <row r="138" spans="4:4">
      <c r="D138" s="4"/>
    </row>
    <row r="139" spans="4:4">
      <c r="D139" s="4"/>
    </row>
    <row r="140" spans="4:4">
      <c r="D140" s="4"/>
    </row>
    <row r="141" spans="4:4">
      <c r="D141" s="4"/>
    </row>
    <row r="142" spans="4:4">
      <c r="D142" s="4"/>
    </row>
    <row r="143" spans="4:4">
      <c r="D143" s="4"/>
    </row>
    <row r="144" spans="4:4">
      <c r="D144" s="2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  <row r="156" spans="4:4">
      <c r="D156" s="4"/>
    </row>
    <row r="157" spans="4:4">
      <c r="D157" s="2"/>
    </row>
    <row r="158" spans="4:4">
      <c r="D158" s="4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2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2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2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  <row r="202" spans="4:4">
      <c r="D202" s="4"/>
    </row>
    <row r="203" spans="4:4">
      <c r="D203" s="4"/>
    </row>
    <row r="204" spans="4:4">
      <c r="D204" s="4"/>
    </row>
    <row r="205" spans="4:4">
      <c r="D205" s="4"/>
    </row>
    <row r="206" spans="4:4">
      <c r="D206" s="4"/>
    </row>
    <row r="207" spans="4:4">
      <c r="D207" s="4"/>
    </row>
    <row r="208" spans="4:4">
      <c r="D208" s="4"/>
    </row>
    <row r="209" spans="4:4">
      <c r="D209" s="2"/>
    </row>
    <row r="210" spans="4:4">
      <c r="D210" s="4"/>
    </row>
    <row r="211" spans="4:4">
      <c r="D211" s="4"/>
    </row>
    <row r="212" spans="4:4">
      <c r="D212" s="4"/>
    </row>
    <row r="213" spans="4:4">
      <c r="D213" s="4"/>
    </row>
    <row r="214" spans="4:4">
      <c r="D214" s="4"/>
    </row>
    <row r="215" spans="4:4">
      <c r="D215" s="4"/>
    </row>
    <row r="216" spans="4:4">
      <c r="D216" s="4"/>
    </row>
    <row r="217" spans="4:4">
      <c r="D217" s="4"/>
    </row>
    <row r="218" spans="4:4">
      <c r="D218" s="4"/>
    </row>
    <row r="219" spans="4:4">
      <c r="D219" s="4"/>
    </row>
    <row r="220" spans="4:4">
      <c r="D220" s="4"/>
    </row>
    <row r="221" spans="4:4">
      <c r="D221" s="4"/>
    </row>
    <row r="222" spans="4:4">
      <c r="D222" s="2"/>
    </row>
    <row r="223" spans="4:4">
      <c r="D223" s="4"/>
    </row>
    <row r="224" spans="4:4">
      <c r="D224" s="4"/>
    </row>
    <row r="225" spans="4:4">
      <c r="D225" s="4"/>
    </row>
    <row r="226" spans="4:4">
      <c r="D226" s="4"/>
    </row>
    <row r="227" spans="4:4">
      <c r="D227" s="4"/>
    </row>
    <row r="228" spans="4:4">
      <c r="D228" s="4"/>
    </row>
    <row r="229" spans="4:4">
      <c r="D229" s="4"/>
    </row>
    <row r="230" spans="4:4">
      <c r="D230" s="4"/>
    </row>
    <row r="231" spans="4:4">
      <c r="D231" s="4"/>
    </row>
    <row r="232" spans="4:4">
      <c r="D232" s="4"/>
    </row>
    <row r="233" spans="4:4">
      <c r="D233" s="4"/>
    </row>
    <row r="234" spans="4:4">
      <c r="D234" s="4"/>
    </row>
    <row r="235" spans="4:4">
      <c r="D235" s="2"/>
    </row>
    <row r="236" spans="4:4">
      <c r="D236" s="4"/>
    </row>
    <row r="237" spans="4:4">
      <c r="D237" s="4"/>
    </row>
    <row r="238" spans="4:4">
      <c r="D238" s="4"/>
    </row>
    <row r="239" spans="4:4">
      <c r="D239" s="4"/>
    </row>
    <row r="240" spans="4:4">
      <c r="D240" s="4"/>
    </row>
    <row r="241" spans="4:4">
      <c r="D241" s="4"/>
    </row>
    <row r="242" spans="4:4">
      <c r="D242" s="4"/>
    </row>
    <row r="243" spans="4:4">
      <c r="D243" s="4"/>
    </row>
    <row r="244" spans="4:4">
      <c r="D244" s="4"/>
    </row>
    <row r="245" spans="4:4">
      <c r="D245" s="4"/>
    </row>
    <row r="246" spans="4:4">
      <c r="D246" s="4"/>
    </row>
    <row r="247" spans="4:4">
      <c r="D247" s="4"/>
    </row>
    <row r="248" spans="4:4">
      <c r="D248" s="2"/>
    </row>
    <row r="249" spans="4:4">
      <c r="D249" s="4"/>
    </row>
    <row r="250" spans="4:4">
      <c r="D250" s="4"/>
    </row>
    <row r="251" spans="4:4">
      <c r="D251" s="4"/>
    </row>
    <row r="252" spans="4:4">
      <c r="D252" s="4"/>
    </row>
    <row r="253" spans="4:4">
      <c r="D253" s="4"/>
    </row>
    <row r="254" spans="4:4">
      <c r="D254" s="4"/>
    </row>
    <row r="255" spans="4:4">
      <c r="D255" s="4"/>
    </row>
    <row r="256" spans="4:4">
      <c r="D256" s="4"/>
    </row>
    <row r="257" spans="4:4">
      <c r="D257" s="4"/>
    </row>
    <row r="258" spans="4:4">
      <c r="D258" s="4"/>
    </row>
    <row r="259" spans="4:4">
      <c r="D259" s="4"/>
    </row>
    <row r="260" spans="4:4">
      <c r="D260" s="4"/>
    </row>
    <row r="261" spans="4:4">
      <c r="D261" s="2"/>
    </row>
    <row r="262" spans="4:4">
      <c r="D262" s="4"/>
    </row>
    <row r="263" spans="4:4">
      <c r="D263" s="4"/>
    </row>
    <row r="264" spans="4:4">
      <c r="D264" s="4"/>
    </row>
    <row r="265" spans="4:4">
      <c r="D265" s="4"/>
    </row>
    <row r="266" spans="4:4">
      <c r="D266" s="4"/>
    </row>
    <row r="267" spans="4:4">
      <c r="D267" s="4"/>
    </row>
    <row r="268" spans="4:4">
      <c r="D268" s="4"/>
    </row>
    <row r="269" spans="4:4">
      <c r="D269" s="4"/>
    </row>
    <row r="270" spans="4:4">
      <c r="D270" s="4"/>
    </row>
    <row r="271" spans="4:4">
      <c r="D271" s="4"/>
    </row>
    <row r="272" spans="4:4">
      <c r="D272" s="4"/>
    </row>
    <row r="273" spans="4:4">
      <c r="D273" s="4"/>
    </row>
    <row r="274" spans="4:4">
      <c r="D274" s="2"/>
    </row>
    <row r="275" spans="4:4">
      <c r="D275" s="4"/>
    </row>
    <row r="276" spans="4:4">
      <c r="D276" s="4"/>
    </row>
    <row r="277" spans="4:4">
      <c r="D277" s="4"/>
    </row>
    <row r="278" spans="4:4">
      <c r="D278" s="4"/>
    </row>
    <row r="279" spans="4:4">
      <c r="D279" s="4"/>
    </row>
    <row r="280" spans="4:4">
      <c r="D280" s="4"/>
    </row>
    <row r="281" spans="4:4">
      <c r="D281" s="4"/>
    </row>
    <row r="282" spans="4:4">
      <c r="D282" s="4"/>
    </row>
    <row r="283" spans="4:4">
      <c r="D283" s="4"/>
    </row>
    <row r="284" spans="4:4">
      <c r="D284" s="4"/>
    </row>
    <row r="285" spans="4:4">
      <c r="D285" s="4"/>
    </row>
    <row r="286" spans="4:4">
      <c r="D286" s="4"/>
    </row>
    <row r="287" spans="4:4">
      <c r="D287" s="2"/>
    </row>
    <row r="288" spans="4:4">
      <c r="D288" s="4"/>
    </row>
    <row r="289" spans="4:4">
      <c r="D289" s="4"/>
    </row>
    <row r="290" spans="4:4">
      <c r="D290" s="4"/>
    </row>
    <row r="291" spans="4:4">
      <c r="D291" s="4"/>
    </row>
    <row r="292" spans="4:4">
      <c r="D292" s="4"/>
    </row>
    <row r="293" spans="4:4">
      <c r="D293" s="4"/>
    </row>
    <row r="294" spans="4:4">
      <c r="D294" s="4"/>
    </row>
    <row r="295" spans="4:4">
      <c r="D295" s="4"/>
    </row>
    <row r="296" spans="4:4">
      <c r="D296" s="4"/>
    </row>
    <row r="297" spans="4:4">
      <c r="D297" s="4"/>
    </row>
    <row r="298" spans="4:4">
      <c r="D298" s="4"/>
    </row>
    <row r="299" spans="4:4">
      <c r="D299" s="4"/>
    </row>
    <row r="300" spans="4:4">
      <c r="D300" s="2"/>
    </row>
    <row r="301" spans="4:4">
      <c r="D301" s="4"/>
    </row>
    <row r="302" spans="4:4">
      <c r="D302" s="4"/>
    </row>
    <row r="303" spans="4:4">
      <c r="D303" s="4"/>
    </row>
    <row r="304" spans="4:4">
      <c r="D304" s="4"/>
    </row>
    <row r="305" spans="4:4">
      <c r="D305" s="4"/>
    </row>
    <row r="306" spans="4:4">
      <c r="D306" s="4"/>
    </row>
    <row r="307" spans="4:4">
      <c r="D307" s="4"/>
    </row>
    <row r="308" spans="4:4">
      <c r="D308" s="4"/>
    </row>
    <row r="309" spans="4:4">
      <c r="D309" s="4"/>
    </row>
    <row r="310" spans="4:4">
      <c r="D310" s="4"/>
    </row>
    <row r="311" spans="4:4">
      <c r="D311" s="4"/>
    </row>
    <row r="312" spans="4:4">
      <c r="D312" s="4"/>
    </row>
    <row r="313" spans="4:4">
      <c r="D313" s="2"/>
    </row>
    <row r="314" spans="4:4">
      <c r="D314" s="4"/>
    </row>
    <row r="315" spans="4:4">
      <c r="D315" s="4"/>
    </row>
    <row r="316" spans="4:4">
      <c r="D316" s="4"/>
    </row>
    <row r="317" spans="4:4">
      <c r="D317" s="4"/>
    </row>
    <row r="318" spans="4:4">
      <c r="D318" s="4"/>
    </row>
    <row r="319" spans="4:4">
      <c r="D319" s="4"/>
    </row>
    <row r="320" spans="4:4">
      <c r="D320" s="4"/>
    </row>
    <row r="321" spans="4:4">
      <c r="D321" s="4"/>
    </row>
    <row r="322" spans="4:4">
      <c r="D322" s="4"/>
    </row>
    <row r="323" spans="4:4">
      <c r="D323" s="4"/>
    </row>
    <row r="324" spans="4:4">
      <c r="D324" s="4"/>
    </row>
    <row r="325" spans="4:4">
      <c r="D325" s="4"/>
    </row>
    <row r="326" spans="4:4">
      <c r="D326" s="2"/>
    </row>
    <row r="327" spans="4:4">
      <c r="D327" s="4"/>
    </row>
    <row r="328" spans="4:4">
      <c r="D328" s="4"/>
    </row>
    <row r="329" spans="4:4">
      <c r="D329" s="4"/>
    </row>
    <row r="330" spans="4:4">
      <c r="D330" s="4"/>
    </row>
    <row r="331" spans="4:4">
      <c r="D331" s="4"/>
    </row>
    <row r="332" spans="4:4">
      <c r="D332" s="4"/>
    </row>
    <row r="333" spans="4:4">
      <c r="D333" s="4"/>
    </row>
    <row r="334" spans="4:4">
      <c r="D334" s="4"/>
    </row>
    <row r="335" spans="4:4">
      <c r="D335" s="4"/>
    </row>
    <row r="336" spans="4:4">
      <c r="D336" s="4"/>
    </row>
    <row r="337" spans="4:4">
      <c r="D337" s="4"/>
    </row>
    <row r="338" spans="4:4">
      <c r="D338" s="4"/>
    </row>
    <row r="339" spans="4:4">
      <c r="D339" s="2"/>
    </row>
    <row r="340" spans="4:4">
      <c r="D340" s="4"/>
    </row>
    <row r="341" spans="4:4">
      <c r="D341" s="4"/>
    </row>
    <row r="342" spans="4:4">
      <c r="D342" s="4"/>
    </row>
    <row r="343" spans="4:4">
      <c r="D343" s="4"/>
    </row>
    <row r="344" spans="4:4">
      <c r="D344" s="4"/>
    </row>
    <row r="345" spans="4:4">
      <c r="D345" s="4"/>
    </row>
    <row r="346" spans="4:4">
      <c r="D346" s="4"/>
    </row>
    <row r="347" spans="4:4">
      <c r="D347" s="4"/>
    </row>
    <row r="348" spans="4:4">
      <c r="D348" s="4"/>
    </row>
    <row r="349" spans="4:4">
      <c r="D349" s="4"/>
    </row>
    <row r="350" spans="4:4">
      <c r="D350" s="4"/>
    </row>
    <row r="351" spans="4:4">
      <c r="D351" s="4"/>
    </row>
    <row r="352" spans="4:4">
      <c r="D352" s="2"/>
    </row>
    <row r="353" spans="4:4">
      <c r="D353" s="4"/>
    </row>
    <row r="354" spans="4:4">
      <c r="D354" s="4"/>
    </row>
    <row r="355" spans="4:4">
      <c r="D355" s="4"/>
    </row>
    <row r="356" spans="4:4">
      <c r="D356" s="4"/>
    </row>
    <row r="357" spans="4:4">
      <c r="D357" s="4"/>
    </row>
    <row r="358" spans="4:4">
      <c r="D358" s="4"/>
    </row>
    <row r="359" spans="4:4">
      <c r="D359" s="4"/>
    </row>
    <row r="360" spans="4:4">
      <c r="D360" s="4"/>
    </row>
    <row r="361" spans="4:4">
      <c r="D361" s="4"/>
    </row>
    <row r="362" spans="4:4">
      <c r="D362" s="4"/>
    </row>
    <row r="363" spans="4:4">
      <c r="D363" s="4"/>
    </row>
    <row r="364" spans="4:4">
      <c r="D364" s="4"/>
    </row>
    <row r="365" spans="4:4">
      <c r="D365" s="2"/>
    </row>
    <row r="366" spans="4:4">
      <c r="D366" s="4"/>
    </row>
    <row r="367" spans="4:4">
      <c r="D367" s="4"/>
    </row>
    <row r="368" spans="4:4">
      <c r="D368" s="4"/>
    </row>
    <row r="369" spans="4:4">
      <c r="D369" s="4"/>
    </row>
    <row r="370" spans="4:4">
      <c r="D370" s="4"/>
    </row>
    <row r="371" spans="4:4">
      <c r="D371" s="4"/>
    </row>
    <row r="372" spans="4:4">
      <c r="D372" s="4"/>
    </row>
    <row r="373" spans="4:4">
      <c r="D373" s="4"/>
    </row>
    <row r="374" spans="4:4">
      <c r="D374" s="4"/>
    </row>
    <row r="375" spans="4:4">
      <c r="D375" s="4"/>
    </row>
    <row r="376" spans="4:4">
      <c r="D376" s="4"/>
    </row>
    <row r="377" spans="4:4">
      <c r="D377" s="4"/>
    </row>
    <row r="378" spans="4:4">
      <c r="D378" s="2"/>
    </row>
    <row r="379" spans="4:4">
      <c r="D379" s="4"/>
    </row>
    <row r="380" spans="4:4">
      <c r="D380" s="4"/>
    </row>
    <row r="381" spans="4:4">
      <c r="D381" s="4"/>
    </row>
    <row r="382" spans="4:4">
      <c r="D382" s="4"/>
    </row>
    <row r="383" spans="4:4">
      <c r="D383" s="4"/>
    </row>
    <row r="384" spans="4:4">
      <c r="D384" s="4"/>
    </row>
    <row r="385" spans="4:4">
      <c r="D385" s="4"/>
    </row>
    <row r="386" spans="4:4">
      <c r="D386" s="4"/>
    </row>
    <row r="387" spans="4:4">
      <c r="D387" s="4"/>
    </row>
    <row r="388" spans="4:4">
      <c r="D388" s="4"/>
    </row>
    <row r="389" spans="4:4">
      <c r="D389" s="4"/>
    </row>
    <row r="390" spans="4:4">
      <c r="D390" s="4"/>
    </row>
    <row r="391" spans="4:4">
      <c r="D391" s="2"/>
    </row>
    <row r="392" spans="4:4">
      <c r="D392" s="4"/>
    </row>
    <row r="393" spans="4:4">
      <c r="D393" s="4"/>
    </row>
    <row r="394" spans="4:4">
      <c r="D394" s="4"/>
    </row>
    <row r="395" spans="4:4">
      <c r="D395" s="4"/>
    </row>
    <row r="396" spans="4:4">
      <c r="D396" s="4"/>
    </row>
    <row r="397" spans="4:4">
      <c r="D397" s="4"/>
    </row>
    <row r="398" spans="4:4">
      <c r="D398" s="4"/>
    </row>
    <row r="399" spans="4:4">
      <c r="D399" s="4"/>
    </row>
    <row r="400" spans="4:4">
      <c r="D400" s="4"/>
    </row>
    <row r="401" spans="4:4">
      <c r="D401" s="4"/>
    </row>
    <row r="402" spans="4:4">
      <c r="D402" s="4"/>
    </row>
    <row r="403" spans="4:4">
      <c r="D403" s="4"/>
    </row>
    <row r="404" spans="4:4">
      <c r="D404" s="2"/>
    </row>
    <row r="405" spans="4:4">
      <c r="D405" s="4"/>
    </row>
    <row r="406" spans="4:4">
      <c r="D406" s="4"/>
    </row>
    <row r="407" spans="4:4">
      <c r="D407" s="4"/>
    </row>
    <row r="408" spans="4:4">
      <c r="D408" s="4"/>
    </row>
    <row r="409" spans="4:4">
      <c r="D409" s="4"/>
    </row>
    <row r="410" spans="4:4">
      <c r="D410" s="4"/>
    </row>
    <row r="411" spans="4:4">
      <c r="D411" s="4"/>
    </row>
    <row r="412" spans="4:4">
      <c r="D412" s="4"/>
    </row>
    <row r="413" spans="4:4">
      <c r="D413" s="4"/>
    </row>
    <row r="414" spans="4:4">
      <c r="D414" s="4"/>
    </row>
    <row r="415" spans="4:4">
      <c r="D415" s="4"/>
    </row>
    <row r="416" spans="4:4">
      <c r="D416" s="4"/>
    </row>
    <row r="417" spans="4:4">
      <c r="D417" s="2"/>
    </row>
    <row r="418" spans="4:4">
      <c r="D418" s="4"/>
    </row>
    <row r="419" spans="4:4">
      <c r="D419" s="4"/>
    </row>
    <row r="420" spans="4:4">
      <c r="D420" s="4"/>
    </row>
    <row r="421" spans="4:4">
      <c r="D421" s="4"/>
    </row>
    <row r="422" spans="4:4">
      <c r="D422" s="4"/>
    </row>
    <row r="423" spans="4:4">
      <c r="D423" s="4"/>
    </row>
    <row r="424" spans="4:4">
      <c r="D424" s="4"/>
    </row>
    <row r="425" spans="4:4">
      <c r="D425" s="4"/>
    </row>
    <row r="426" spans="4:4">
      <c r="D426" s="4"/>
    </row>
    <row r="427" spans="4:4">
      <c r="D427" s="4"/>
    </row>
    <row r="428" spans="4:4">
      <c r="D428" s="4"/>
    </row>
    <row r="429" spans="4:4">
      <c r="D429" s="4"/>
    </row>
    <row r="430" spans="4:4">
      <c r="D430" s="2"/>
    </row>
    <row r="431" spans="4:4">
      <c r="D431" s="4"/>
    </row>
    <row r="432" spans="4:4">
      <c r="D432" s="4"/>
    </row>
    <row r="433" spans="4:4">
      <c r="D433" s="4"/>
    </row>
    <row r="434" spans="4:4">
      <c r="D434" s="4"/>
    </row>
    <row r="435" spans="4:4">
      <c r="D435" s="4"/>
    </row>
    <row r="436" spans="4:4">
      <c r="D436" s="4"/>
    </row>
    <row r="437" spans="4:4">
      <c r="D437" s="4"/>
    </row>
    <row r="438" spans="4:4">
      <c r="D438" s="4"/>
    </row>
    <row r="439" spans="4:4">
      <c r="D439" s="4"/>
    </row>
    <row r="440" spans="4:4">
      <c r="D440" s="4"/>
    </row>
    <row r="441" spans="4:4">
      <c r="D441" s="4"/>
    </row>
    <row r="442" spans="4:4">
      <c r="D442" s="4"/>
    </row>
    <row r="443" spans="4:4">
      <c r="D443" s="2"/>
    </row>
    <row r="444" spans="4:4">
      <c r="D444" s="4"/>
    </row>
    <row r="445" spans="4:4">
      <c r="D445" s="4"/>
    </row>
    <row r="446" spans="4:4">
      <c r="D446" s="4"/>
    </row>
    <row r="447" spans="4:4">
      <c r="D447" s="4"/>
    </row>
    <row r="448" spans="4:4">
      <c r="D448" s="4"/>
    </row>
    <row r="449" spans="4:4">
      <c r="D449" s="4"/>
    </row>
    <row r="450" spans="4:4">
      <c r="D450" s="4"/>
    </row>
    <row r="451" spans="4:4">
      <c r="D451" s="4"/>
    </row>
    <row r="452" spans="4:4">
      <c r="D452" s="4"/>
    </row>
    <row r="453" spans="4:4">
      <c r="D453" s="4"/>
    </row>
    <row r="454" spans="4:4">
      <c r="D454" s="4"/>
    </row>
    <row r="455" spans="4:4">
      <c r="D455" s="4"/>
    </row>
    <row r="456" spans="4:4">
      <c r="D456" s="2"/>
    </row>
    <row r="457" spans="4:4">
      <c r="D457" s="4"/>
    </row>
    <row r="458" spans="4:4">
      <c r="D458" s="4"/>
    </row>
    <row r="459" spans="4:4">
      <c r="D459" s="4"/>
    </row>
    <row r="460" spans="4:4">
      <c r="D460" s="4"/>
    </row>
    <row r="461" spans="4:4">
      <c r="D461" s="4"/>
    </row>
    <row r="462" spans="4:4">
      <c r="D462" s="4"/>
    </row>
    <row r="463" spans="4:4">
      <c r="D463" s="4"/>
    </row>
    <row r="464" spans="4:4">
      <c r="D464" s="4"/>
    </row>
    <row r="465" spans="4:4">
      <c r="D465" s="4"/>
    </row>
    <row r="466" spans="4:4">
      <c r="D466" s="4"/>
    </row>
    <row r="467" spans="4:4">
      <c r="D467" s="4"/>
    </row>
    <row r="468" spans="4:4">
      <c r="D468" s="4"/>
    </row>
    <row r="469" spans="4:4">
      <c r="D469" s="2"/>
    </row>
    <row r="470" spans="4:4">
      <c r="D470" s="4"/>
    </row>
    <row r="471" spans="4:4">
      <c r="D471" s="4"/>
    </row>
    <row r="472" spans="4:4">
      <c r="D472" s="4"/>
    </row>
    <row r="473" spans="4:4">
      <c r="D473" s="4"/>
    </row>
    <row r="474" spans="4:4">
      <c r="D474" s="4"/>
    </row>
    <row r="475" spans="4:4">
      <c r="D475" s="4"/>
    </row>
    <row r="476" spans="4:4">
      <c r="D476" s="4"/>
    </row>
    <row r="477" spans="4:4">
      <c r="D477" s="4"/>
    </row>
    <row r="478" spans="4:4">
      <c r="D478" s="4"/>
    </row>
    <row r="479" spans="4:4">
      <c r="D479" s="4"/>
    </row>
    <row r="480" spans="4:4">
      <c r="D480" s="4"/>
    </row>
    <row r="481" spans="4:4">
      <c r="D481" s="4"/>
    </row>
    <row r="482" spans="4:4">
      <c r="D482" s="2"/>
    </row>
    <row r="483" spans="4:4">
      <c r="D483" s="4"/>
    </row>
    <row r="484" spans="4:4">
      <c r="D484" s="4"/>
    </row>
    <row r="485" spans="4:4">
      <c r="D485" s="4"/>
    </row>
    <row r="486" spans="4:4">
      <c r="D486" s="4"/>
    </row>
    <row r="487" spans="4:4">
      <c r="D487" s="4"/>
    </row>
    <row r="488" spans="4:4">
      <c r="D488" s="4"/>
    </row>
    <row r="489" spans="4:4">
      <c r="D489" s="4"/>
    </row>
    <row r="490" spans="4:4">
      <c r="D490" s="4"/>
    </row>
    <row r="491" spans="4:4">
      <c r="D491" s="4"/>
    </row>
    <row r="492" spans="4:4">
      <c r="D492" s="4"/>
    </row>
    <row r="493" spans="4:4">
      <c r="D493" s="4"/>
    </row>
    <row r="494" spans="4:4">
      <c r="D494" s="4"/>
    </row>
    <row r="495" spans="4:4">
      <c r="D495" s="2"/>
    </row>
    <row r="496" spans="4:4">
      <c r="D496" s="4"/>
    </row>
    <row r="497" spans="4:4">
      <c r="D497" s="4"/>
    </row>
    <row r="498" spans="4:4">
      <c r="D498" s="4"/>
    </row>
    <row r="499" spans="4:4">
      <c r="D499" s="4"/>
    </row>
    <row r="500" spans="4:4">
      <c r="D500" s="4"/>
    </row>
    <row r="501" spans="4:4">
      <c r="D501" s="4"/>
    </row>
    <row r="502" spans="4:4">
      <c r="D502" s="4"/>
    </row>
    <row r="503" spans="4:4">
      <c r="D503" s="4"/>
    </row>
    <row r="504" spans="4:4">
      <c r="D504" s="4"/>
    </row>
    <row r="505" spans="4:4">
      <c r="D505" s="4"/>
    </row>
    <row r="506" spans="4:4">
      <c r="D506" s="4"/>
    </row>
    <row r="507" spans="4:4">
      <c r="D507" s="4"/>
    </row>
    <row r="508" spans="4:4">
      <c r="D508" s="2"/>
    </row>
    <row r="509" spans="4:4">
      <c r="D509" s="4"/>
    </row>
    <row r="510" spans="4:4">
      <c r="D510" s="4"/>
    </row>
    <row r="511" spans="4:4">
      <c r="D511" s="4"/>
    </row>
    <row r="512" spans="4:4">
      <c r="D512" s="4"/>
    </row>
    <row r="513" spans="4:4">
      <c r="D513" s="4"/>
    </row>
    <row r="514" spans="4:4">
      <c r="D514" s="4"/>
    </row>
    <row r="515" spans="4:4">
      <c r="D515" s="4"/>
    </row>
    <row r="516" spans="4:4">
      <c r="D516" s="4"/>
    </row>
    <row r="517" spans="4:4">
      <c r="D517" s="4"/>
    </row>
    <row r="518" spans="4:4">
      <c r="D518" s="4"/>
    </row>
    <row r="519" spans="4:4">
      <c r="D519" s="4"/>
    </row>
    <row r="520" spans="4:4">
      <c r="D520" s="4"/>
    </row>
    <row r="521" spans="4:4">
      <c r="D521" s="2"/>
    </row>
    <row r="522" spans="4:4">
      <c r="D522" s="4"/>
    </row>
    <row r="523" spans="4:4">
      <c r="D523" s="4"/>
    </row>
    <row r="524" spans="4:4">
      <c r="D524" s="4"/>
    </row>
    <row r="525" spans="4:4">
      <c r="D525" s="4"/>
    </row>
    <row r="526" spans="4:4">
      <c r="D526" s="4"/>
    </row>
    <row r="527" spans="4:4">
      <c r="D527" s="4"/>
    </row>
    <row r="528" spans="4:4">
      <c r="D528" s="4"/>
    </row>
    <row r="529" spans="4:4">
      <c r="D529" s="4"/>
    </row>
    <row r="530" spans="4:4">
      <c r="D530" s="4"/>
    </row>
    <row r="531" spans="4:4">
      <c r="D531" s="4"/>
    </row>
    <row r="532" spans="4:4">
      <c r="D532" s="4"/>
    </row>
    <row r="533" spans="4:4">
      <c r="D533" s="4"/>
    </row>
    <row r="534" spans="4:4">
      <c r="D534" s="2"/>
    </row>
    <row r="535" spans="4:4">
      <c r="D535" s="4"/>
    </row>
    <row r="536" spans="4:4">
      <c r="D536" s="4"/>
    </row>
    <row r="537" spans="4:4">
      <c r="D537" s="4"/>
    </row>
    <row r="538" spans="4:4">
      <c r="D538" s="4"/>
    </row>
    <row r="539" spans="4:4">
      <c r="D539" s="4"/>
    </row>
    <row r="540" spans="4:4">
      <c r="D540" s="4"/>
    </row>
    <row r="541" spans="4:4">
      <c r="D541" s="4"/>
    </row>
    <row r="542" spans="4:4">
      <c r="D542" s="4"/>
    </row>
    <row r="543" spans="4:4">
      <c r="D543" s="4"/>
    </row>
    <row r="544" spans="4:4">
      <c r="D544" s="4"/>
    </row>
    <row r="545" spans="4:4">
      <c r="D545" s="4"/>
    </row>
    <row r="546" spans="4:4">
      <c r="D546" s="4"/>
    </row>
    <row r="547" spans="4:4">
      <c r="D547" s="2"/>
    </row>
    <row r="548" spans="4:4">
      <c r="D548" s="4"/>
    </row>
    <row r="549" spans="4:4">
      <c r="D549" s="4"/>
    </row>
    <row r="550" spans="4:4">
      <c r="D550" s="4"/>
    </row>
    <row r="551" spans="4:4">
      <c r="D551" s="4"/>
    </row>
    <row r="552" spans="4:4">
      <c r="D552" s="4"/>
    </row>
    <row r="553" spans="4:4">
      <c r="D553" s="4"/>
    </row>
    <row r="554" spans="4:4">
      <c r="D554" s="4"/>
    </row>
    <row r="555" spans="4:4">
      <c r="D555" s="4"/>
    </row>
    <row r="556" spans="4:4">
      <c r="D556" s="4"/>
    </row>
    <row r="557" spans="4:4">
      <c r="D557" s="4"/>
    </row>
    <row r="558" spans="4:4">
      <c r="D558" s="4"/>
    </row>
    <row r="559" spans="4:4">
      <c r="D559" s="4"/>
    </row>
    <row r="560" spans="4:4">
      <c r="D560" s="2"/>
    </row>
    <row r="561" spans="4:4">
      <c r="D561" s="4"/>
    </row>
    <row r="562" spans="4:4">
      <c r="D562" s="4"/>
    </row>
    <row r="563" spans="4:4">
      <c r="D563" s="4"/>
    </row>
    <row r="564" spans="4:4">
      <c r="D564" s="4"/>
    </row>
    <row r="565" spans="4:4">
      <c r="D565" s="4"/>
    </row>
    <row r="566" spans="4:4">
      <c r="D566" s="4"/>
    </row>
    <row r="567" spans="4:4">
      <c r="D567" s="4"/>
    </row>
    <row r="568" spans="4:4">
      <c r="D568" s="4"/>
    </row>
    <row r="569" spans="4:4">
      <c r="D569" s="4"/>
    </row>
    <row r="570" spans="4:4">
      <c r="D570" s="4"/>
    </row>
    <row r="571" spans="4:4">
      <c r="D571" s="4"/>
    </row>
    <row r="572" spans="4:4">
      <c r="D572" s="4"/>
    </row>
    <row r="573" spans="4:4">
      <c r="D573" s="2"/>
    </row>
    <row r="574" spans="4:4">
      <c r="D574" s="4"/>
    </row>
    <row r="575" spans="4:4">
      <c r="D575" s="4"/>
    </row>
    <row r="576" spans="4:4">
      <c r="D576" s="4"/>
    </row>
    <row r="577" spans="4:4">
      <c r="D577" s="4"/>
    </row>
    <row r="578" spans="4:4">
      <c r="D578" s="4"/>
    </row>
    <row r="579" spans="4:4">
      <c r="D579" s="4"/>
    </row>
    <row r="580" spans="4:4">
      <c r="D580" s="4"/>
    </row>
    <row r="581" spans="4:4">
      <c r="D581" s="4"/>
    </row>
    <row r="582" spans="4:4">
      <c r="D582" s="4"/>
    </row>
    <row r="583" spans="4:4">
      <c r="D583" s="4"/>
    </row>
    <row r="584" spans="4:4">
      <c r="D584" s="4"/>
    </row>
    <row r="585" spans="4:4">
      <c r="D585" s="4"/>
    </row>
    <row r="586" spans="4:4">
      <c r="D586" s="2"/>
    </row>
    <row r="587" spans="4:4">
      <c r="D587" s="4"/>
    </row>
    <row r="588" spans="4:4">
      <c r="D588" s="4"/>
    </row>
    <row r="589" spans="4:4">
      <c r="D589" s="4"/>
    </row>
    <row r="590" spans="4:4">
      <c r="D590" s="4"/>
    </row>
    <row r="591" spans="4:4">
      <c r="D591" s="4"/>
    </row>
    <row r="592" spans="4:4">
      <c r="D592" s="4"/>
    </row>
    <row r="593" spans="4:4">
      <c r="D593" s="4"/>
    </row>
    <row r="594" spans="4:4">
      <c r="D594" s="4"/>
    </row>
    <row r="595" spans="4:4">
      <c r="D595" s="4"/>
    </row>
    <row r="596" spans="4:4">
      <c r="D596" s="4"/>
    </row>
    <row r="597" spans="4:4">
      <c r="D597" s="4"/>
    </row>
    <row r="598" spans="4:4">
      <c r="D598" s="4"/>
    </row>
    <row r="599" spans="4:4">
      <c r="D599" s="2"/>
    </row>
    <row r="600" spans="4:4">
      <c r="D600" s="4"/>
    </row>
    <row r="601" spans="4:4">
      <c r="D601" s="4"/>
    </row>
    <row r="602" spans="4:4">
      <c r="D602" s="4"/>
    </row>
    <row r="603" spans="4:4">
      <c r="D603" s="4"/>
    </row>
    <row r="604" spans="4:4">
      <c r="D604" s="4"/>
    </row>
    <row r="605" spans="4:4">
      <c r="D605" s="4"/>
    </row>
    <row r="606" spans="4:4">
      <c r="D606" s="4"/>
    </row>
    <row r="607" spans="4:4">
      <c r="D607" s="4"/>
    </row>
    <row r="608" spans="4:4">
      <c r="D608" s="4"/>
    </row>
    <row r="609" spans="4:4">
      <c r="D609" s="4"/>
    </row>
    <row r="610" spans="4:4">
      <c r="D610" s="4"/>
    </row>
    <row r="611" spans="4:4">
      <c r="D611" s="4"/>
    </row>
    <row r="612" spans="4:4">
      <c r="D612" s="2"/>
    </row>
    <row r="613" spans="4:4">
      <c r="D613" s="4"/>
    </row>
    <row r="614" spans="4:4">
      <c r="D614" s="4"/>
    </row>
    <row r="615" spans="4:4">
      <c r="D615" s="4"/>
    </row>
    <row r="616" spans="4:4">
      <c r="D616" s="4"/>
    </row>
    <row r="617" spans="4:4">
      <c r="D617" s="4"/>
    </row>
    <row r="618" spans="4:4">
      <c r="D618" s="4"/>
    </row>
    <row r="619" spans="4:4">
      <c r="D619" s="4"/>
    </row>
    <row r="620" spans="4:4">
      <c r="D620" s="4"/>
    </row>
    <row r="621" spans="4:4">
      <c r="D621" s="4"/>
    </row>
    <row r="622" spans="4:4">
      <c r="D622" s="4"/>
    </row>
    <row r="623" spans="4:4">
      <c r="D623" s="4"/>
    </row>
    <row r="624" spans="4:4">
      <c r="D624" s="4"/>
    </row>
    <row r="625" spans="4:4">
      <c r="D625" s="2"/>
    </row>
    <row r="626" spans="4:4">
      <c r="D626" s="4"/>
    </row>
    <row r="627" spans="4:4">
      <c r="D627" s="4"/>
    </row>
    <row r="628" spans="4:4">
      <c r="D628" s="4"/>
    </row>
    <row r="629" spans="4:4">
      <c r="D629" s="4"/>
    </row>
    <row r="630" spans="4:4">
      <c r="D630" s="4"/>
    </row>
    <row r="631" spans="4:4">
      <c r="D631" s="4"/>
    </row>
    <row r="632" spans="4:4">
      <c r="D632" s="4"/>
    </row>
    <row r="633" spans="4:4">
      <c r="D633" s="4"/>
    </row>
    <row r="634" spans="4:4">
      <c r="D634" s="4"/>
    </row>
    <row r="635" spans="4:4">
      <c r="D635" s="4"/>
    </row>
    <row r="636" spans="4:4">
      <c r="D636" s="4"/>
    </row>
    <row r="637" spans="4:4">
      <c r="D637" s="4"/>
    </row>
    <row r="638" spans="4:4">
      <c r="D638" s="2"/>
    </row>
    <row r="639" spans="4:4">
      <c r="D639" s="4"/>
    </row>
    <row r="640" spans="4:4">
      <c r="D640" s="4"/>
    </row>
    <row r="641" spans="4:4">
      <c r="D641" s="4"/>
    </row>
    <row r="642" spans="4:4">
      <c r="D642" s="4"/>
    </row>
    <row r="643" spans="4:4">
      <c r="D643" s="4"/>
    </row>
    <row r="644" spans="4:4">
      <c r="D644" s="4"/>
    </row>
    <row r="645" spans="4:4">
      <c r="D645" s="4"/>
    </row>
    <row r="646" spans="4:4">
      <c r="D646" s="4"/>
    </row>
    <row r="647" spans="4:4">
      <c r="D647" s="4"/>
    </row>
    <row r="648" spans="4:4">
      <c r="D648" s="4"/>
    </row>
    <row r="649" spans="4:4">
      <c r="D649" s="4"/>
    </row>
    <row r="650" spans="4:4">
      <c r="D650" s="4"/>
    </row>
    <row r="651" spans="4:4">
      <c r="D651" s="2"/>
    </row>
    <row r="652" spans="4:4">
      <c r="D652" s="4"/>
    </row>
    <row r="653" spans="4:4">
      <c r="D653" s="4"/>
    </row>
    <row r="654" spans="4:4">
      <c r="D654" s="4"/>
    </row>
    <row r="655" spans="4:4">
      <c r="D655" s="4"/>
    </row>
    <row r="656" spans="4:4">
      <c r="D656" s="4"/>
    </row>
    <row r="657" spans="4:4">
      <c r="D657" s="4"/>
    </row>
    <row r="658" spans="4:4">
      <c r="D658" s="4"/>
    </row>
    <row r="659" spans="4:4">
      <c r="D659" s="4"/>
    </row>
    <row r="660" spans="4:4">
      <c r="D660" s="4"/>
    </row>
    <row r="661" spans="4:4">
      <c r="D661" s="4"/>
    </row>
    <row r="662" spans="4:4">
      <c r="D662" s="4"/>
    </row>
    <row r="663" spans="4:4">
      <c r="D663" s="4"/>
    </row>
    <row r="664" spans="4:4">
      <c r="D664" s="2"/>
    </row>
    <row r="665" spans="4:4">
      <c r="D665" s="4"/>
    </row>
    <row r="666" spans="4:4">
      <c r="D666" s="4"/>
    </row>
    <row r="667" spans="4:4">
      <c r="D667" s="4"/>
    </row>
    <row r="668" spans="4:4">
      <c r="D668" s="4"/>
    </row>
    <row r="669" spans="4:4">
      <c r="D669" s="4"/>
    </row>
    <row r="670" spans="4:4">
      <c r="D670" s="4"/>
    </row>
    <row r="671" spans="4:4">
      <c r="D671" s="4"/>
    </row>
    <row r="672" spans="4:4">
      <c r="D672" s="4"/>
    </row>
    <row r="673" spans="4:4">
      <c r="D673" s="4"/>
    </row>
    <row r="674" spans="4:4">
      <c r="D674" s="4"/>
    </row>
    <row r="675" spans="4:4">
      <c r="D675" s="4"/>
    </row>
    <row r="676" spans="4:4">
      <c r="D676" s="4"/>
    </row>
    <row r="677" spans="4:4">
      <c r="D677" s="2"/>
    </row>
    <row r="678" spans="4:4">
      <c r="D678" s="4"/>
    </row>
    <row r="679" spans="4:4">
      <c r="D679" s="4"/>
    </row>
    <row r="680" spans="4:4">
      <c r="D680" s="4"/>
    </row>
    <row r="681" spans="4:4">
      <c r="D681" s="4"/>
    </row>
    <row r="682" spans="4:4">
      <c r="D682" s="4"/>
    </row>
    <row r="683" spans="4:4">
      <c r="D683" s="4"/>
    </row>
    <row r="684" spans="4:4">
      <c r="D684" s="4"/>
    </row>
    <row r="685" spans="4:4">
      <c r="D685" s="4"/>
    </row>
    <row r="686" spans="4:4">
      <c r="D686" s="4"/>
    </row>
    <row r="687" spans="4:4">
      <c r="D687" s="4"/>
    </row>
    <row r="688" spans="4:4">
      <c r="D688" s="4"/>
    </row>
    <row r="689" spans="4:4">
      <c r="D689" s="4"/>
    </row>
    <row r="690" spans="4:4">
      <c r="D690" s="2"/>
    </row>
    <row r="691" spans="4:4">
      <c r="D691" s="4"/>
    </row>
    <row r="692" spans="4:4">
      <c r="D692" s="4"/>
    </row>
    <row r="693" spans="4:4">
      <c r="D693" s="4"/>
    </row>
    <row r="694" spans="4:4">
      <c r="D694" s="4"/>
    </row>
    <row r="695" spans="4:4">
      <c r="D695" s="4"/>
    </row>
    <row r="696" spans="4:4">
      <c r="D696" s="4"/>
    </row>
    <row r="697" spans="4:4">
      <c r="D697" s="4"/>
    </row>
    <row r="698" spans="4:4">
      <c r="D698" s="4"/>
    </row>
    <row r="699" spans="4:4">
      <c r="D699" s="4"/>
    </row>
    <row r="700" spans="4:4">
      <c r="D700" s="4"/>
    </row>
    <row r="701" spans="4:4">
      <c r="D701" s="4"/>
    </row>
    <row r="702" spans="4:4">
      <c r="D702" s="4"/>
    </row>
    <row r="703" spans="4:4">
      <c r="D703" s="2"/>
    </row>
    <row r="704" spans="4:4">
      <c r="D704" s="4"/>
    </row>
    <row r="705" spans="4:4">
      <c r="D705" s="4"/>
    </row>
    <row r="706" spans="4:4">
      <c r="D706" s="4"/>
    </row>
    <row r="707" spans="4:4">
      <c r="D707" s="4"/>
    </row>
    <row r="708" spans="4:4">
      <c r="D708" s="4"/>
    </row>
    <row r="709" spans="4:4">
      <c r="D709" s="4"/>
    </row>
    <row r="710" spans="4:4">
      <c r="D710" s="4"/>
    </row>
    <row r="711" spans="4:4">
      <c r="D711" s="4"/>
    </row>
    <row r="712" spans="4:4">
      <c r="D712" s="4"/>
    </row>
    <row r="713" spans="4:4">
      <c r="D713" s="4"/>
    </row>
    <row r="714" spans="4:4">
      <c r="D714" s="4"/>
    </row>
    <row r="715" spans="4:4">
      <c r="D715" s="4"/>
    </row>
    <row r="716" spans="4:4">
      <c r="D716" s="2"/>
    </row>
    <row r="717" spans="4:4">
      <c r="D717" s="4"/>
    </row>
    <row r="718" spans="4:4">
      <c r="D718" s="4"/>
    </row>
    <row r="719" spans="4:4">
      <c r="D719" s="4"/>
    </row>
    <row r="720" spans="4:4">
      <c r="D720" s="4"/>
    </row>
    <row r="721" spans="4:4">
      <c r="D721" s="4"/>
    </row>
    <row r="722" spans="4:4">
      <c r="D722" s="4"/>
    </row>
    <row r="723" spans="4:4">
      <c r="D723" s="4"/>
    </row>
  </sheetData>
  <sheetCalcPr fullCalcOnLoad="1"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Plasmid Concentrations - Table </vt:lpstr>
      <vt:lpstr>Tal Design Input - Table 1</vt:lpstr>
      <vt:lpstr>Tal_Recipe Generator</vt:lpstr>
      <vt:lpstr>Printable Recipes</vt:lpstr>
      <vt:lpstr>Talen 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Karl Clark</cp:lastModifiedBy>
  <cp:lastPrinted>2012-03-30T18:48:08Z</cp:lastPrinted>
  <dcterms:created xsi:type="dcterms:W3CDTF">2012-01-21T15:49:03Z</dcterms:created>
  <dcterms:modified xsi:type="dcterms:W3CDTF">2012-06-04T21:34:31Z</dcterms:modified>
</cp:coreProperties>
</file>